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1">'1'!$A$1:$J$71</definedName>
    <definedName name="_xlnm.Print_Area" localSheetId="9">'2'!$A$1:$J$71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3">'Кстр1'!$A$1:$G$75</definedName>
    <definedName name="_xlnm.Print_Area" localSheetId="14">'Кстр2'!$A$1:$K$36</definedName>
    <definedName name="_xlnm.Print_Area" localSheetId="16">'Мстр1'!$A$1:$G$75</definedName>
    <definedName name="_xlnm.Print_Area" localSheetId="17">'Мстр2'!$A$1:$K$76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2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<sst xmlns="http://schemas.openxmlformats.org/spreadsheetml/2006/main" count="1008" uniqueCount="175">
  <si>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</si>
  <si>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</si>
  <si>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</si>
  <si>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</si>
  <si>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</si>
  <si>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</si>
  <si>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</si>
  <si>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</si>
  <si>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</si>
  <si>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</si>
  <si>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</si>
  <si>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</si>
  <si>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</si>
  <si>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</si>
  <si>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</si>
  <si>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</si>
  <si>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</si>
  <si>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</si>
  <si>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</si>
  <si>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</si>
  <si>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</si>
  <si>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</si>
  <si>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</si>
  <si>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</si>
  <si>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</si>
  <si>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</si>
  <si>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</si>
  <si>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</si>
  <si>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</si>
  <si>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</si>
  <si>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</si>
  <si>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</si>
  <si>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</si>
  <si>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</si>
  <si>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</si>
  <si>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Максютов Азат</t>
  </si>
  <si>
    <t>Гизятов Сергей</t>
  </si>
  <si>
    <t>Лежнев Артем</t>
  </si>
  <si>
    <t>Сафиуллин Азат</t>
  </si>
  <si>
    <t>Валеев Риф</t>
  </si>
  <si>
    <t>Шакуров Нафис</t>
  </si>
  <si>
    <t>Харламов Руслан</t>
  </si>
  <si>
    <t>Исмайлов Азат</t>
  </si>
  <si>
    <t>Отин Роман</t>
  </si>
  <si>
    <t>Шапошников Александр</t>
  </si>
  <si>
    <t>Срумов Антон</t>
  </si>
  <si>
    <t>Сафиуллин Александр</t>
  </si>
  <si>
    <t>Лютый Олег</t>
  </si>
  <si>
    <t>Хабиров Марс</t>
  </si>
  <si>
    <t>Гильманов Рустем</t>
  </si>
  <si>
    <t>Семенов Юрий</t>
  </si>
  <si>
    <t>Давлетов Тимур</t>
  </si>
  <si>
    <t>Ярминкин Владимир</t>
  </si>
  <si>
    <t>Финал Турнира Празднику Весны и Труда. 26 апреля.</t>
  </si>
  <si>
    <t>Ратникова Наталья</t>
  </si>
  <si>
    <t>Полуфинал Турнира Празднику Весны и Труда. 20 апреля.</t>
  </si>
  <si>
    <t>Коротеев Георгий</t>
  </si>
  <si>
    <t>Аглетдинов Руслан</t>
  </si>
  <si>
    <t>Уткулов Ринат</t>
  </si>
  <si>
    <t>Коробко Павел</t>
  </si>
  <si>
    <t>Кузнецов Дмитрий</t>
  </si>
  <si>
    <t>Лежнев Олег</t>
  </si>
  <si>
    <t>Абдрашитов Азат</t>
  </si>
  <si>
    <t>Салихов Рим</t>
  </si>
  <si>
    <t>Андреев Вячеслав</t>
  </si>
  <si>
    <t>Хайруллин Ренат</t>
  </si>
  <si>
    <t>Халимонов Евгений</t>
  </si>
  <si>
    <t>Полушин Сергей</t>
  </si>
  <si>
    <t>Абдрашитов Айнур</t>
  </si>
  <si>
    <t>Ласько Михаил</t>
  </si>
  <si>
    <t>Баринов Владимир</t>
  </si>
  <si>
    <t>Манайчев Владимир</t>
  </si>
  <si>
    <t>Новокрещенов Владимир</t>
  </si>
  <si>
    <t>1/4 финала Турнира Празднику Весны и Труда. 12 апреля.</t>
  </si>
  <si>
    <t>Толкачев Иван</t>
  </si>
  <si>
    <t>Тодрамович Александр</t>
  </si>
  <si>
    <t>Усков Сергей</t>
  </si>
  <si>
    <t>Насыров Илдар</t>
  </si>
  <si>
    <t>Яковлев Роман</t>
  </si>
  <si>
    <t>Камаев Эдгар</t>
  </si>
  <si>
    <t>Манюров Виль</t>
  </si>
  <si>
    <t>Мухамадиев Наиль</t>
  </si>
  <si>
    <t>Ишметов Александр</t>
  </si>
  <si>
    <t>Копылов Иван</t>
  </si>
  <si>
    <t>Валиуллина Элина</t>
  </si>
  <si>
    <t>Антипина Анастасия</t>
  </si>
  <si>
    <t>Лапаев Олег</t>
  </si>
  <si>
    <t>1/8 финала Турнира Празднику Весны и Труда. 5 апреля.</t>
  </si>
  <si>
    <t>Мухаметзянов Фаниль</t>
  </si>
  <si>
    <t>Грошев Юрий</t>
  </si>
  <si>
    <t>Абоимов Владимир</t>
  </si>
  <si>
    <t>Боровцов Вячеслав</t>
  </si>
  <si>
    <t>Низамов Рауль</t>
  </si>
  <si>
    <t>Гребельник Степан</t>
  </si>
  <si>
    <t>Петухова Наталья</t>
  </si>
  <si>
    <t>Фаизов Альберт</t>
  </si>
  <si>
    <t>Ларионов Вадим</t>
  </si>
  <si>
    <t>Гайнанов Азат</t>
  </si>
  <si>
    <t>1/16 финала Турнира Празднику Весны и Труда. 30 марта.</t>
  </si>
  <si>
    <t>Зырянов Владимир</t>
  </si>
  <si>
    <t>Шуршин Андрей</t>
  </si>
  <si>
    <t>Мухамадеев Артур</t>
  </si>
  <si>
    <t>Волков Арнольд</t>
  </si>
  <si>
    <t>Хакимов Фларит</t>
  </si>
  <si>
    <t>Карташов Алексей</t>
  </si>
  <si>
    <t>Тимергазина Ильмира</t>
  </si>
  <si>
    <t>Саитов Ринат</t>
  </si>
  <si>
    <t>Емелин Илья</t>
  </si>
  <si>
    <t>Зарипова Эльвина</t>
  </si>
  <si>
    <t>Терентьев Максим</t>
  </si>
  <si>
    <t>Якшимбетов Радмир</t>
  </si>
  <si>
    <t>Рахматуллин Равиль</t>
  </si>
  <si>
    <t>1/32 финала Турнира Празднику Весны и Труда. 22 марта.</t>
  </si>
  <si>
    <t>Салихова Гузель</t>
  </si>
  <si>
    <t>Латыпов Аллан</t>
  </si>
  <si>
    <t>Тарханов Андрей</t>
  </si>
  <si>
    <t>Латыпов Тимур</t>
  </si>
  <si>
    <t>Ишмаев Алик</t>
  </si>
  <si>
    <t>Султангулов Рим</t>
  </si>
  <si>
    <t>Хакимова Фиоза</t>
  </si>
  <si>
    <t>Ахметгалиев Ильнур</t>
  </si>
  <si>
    <t>Гайсин Ильнур</t>
  </si>
  <si>
    <t>Мухаметов Владислав</t>
  </si>
  <si>
    <t>Шаяхметов Азамат</t>
  </si>
  <si>
    <t>Алексеев Олег</t>
  </si>
  <si>
    <t>Тимербулатов Тагир</t>
  </si>
  <si>
    <t>Ишмаева Юлия</t>
  </si>
  <si>
    <t>Молдаванцев Никита</t>
  </si>
  <si>
    <t>Шаймарданова Аида</t>
  </si>
  <si>
    <t>Корнилов Руслан</t>
  </si>
  <si>
    <t>Аминев Зинур</t>
  </si>
  <si>
    <t>Халилова Роксана</t>
  </si>
  <si>
    <t>Актуганов Марсель</t>
  </si>
  <si>
    <t>Зайнуллина Юлия</t>
  </si>
  <si>
    <t>Фахритдинов Эдгар</t>
  </si>
  <si>
    <t>Шаймарданова Аделя</t>
  </si>
  <si>
    <t>Халилов Арслан</t>
  </si>
  <si>
    <t>Чипчев Алексей</t>
  </si>
  <si>
    <t>Гильванов Роман</t>
  </si>
  <si>
    <t>Януварова Виталина</t>
  </si>
  <si>
    <t>Макаров Никита</t>
  </si>
  <si>
    <t>Майоров Евгений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</si>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</sst>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101</v>
      </c>
      <c r="B2" s="27"/>
      <c r="C2" s="29" t="s">
        <v>112</v>
      </c>
      <c r="D2" s="27"/>
      <c r="E2" s="27"/>
      <c r="F2" s="27"/>
      <c r="G2" s="27"/>
      <c r="H2" s="27"/>
      <c r="I2" s="27"/>
    </row>
    <row r="3" spans="1:9" ht="18">
      <c r="A3" s="23" t="s">
        <v>113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121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130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138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139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140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141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104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108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Празднику Весны и Труда. 5 апреля.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Насыров Илдар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Ларионов Вадим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Боровцов Вячеслав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90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Абоимов Владимир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77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Манюров Виль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Копылов Иван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80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Гребельник Степан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Мухаметзянов Фаниль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77</v>
      </c>
      <c r="G19" s="8"/>
      <c r="H19" s="8"/>
      <c r="I19" s="8"/>
    </row>
    <row r="20" spans="1:9" ht="12.75">
      <c r="A20" s="4">
        <v>3</v>
      </c>
      <c r="B20" s="6" t="str">
        <f>Сп2!A3</f>
        <v>Яковлев Роман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94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Петухова Наталья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Низамов Рауль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Грошев Юрий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79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Камаев Эдгар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79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Мухамадиев Наиль</v>
      </c>
      <c r="C30" s="11"/>
      <c r="D30" s="11"/>
      <c r="E30" s="4">
        <v>-15</v>
      </c>
      <c r="F30" s="6" t="str">
        <f>IF(F19=E11,E27,IF(F19=E27,E11,0))</f>
        <v>Камаев Эдгар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79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Фаизов Альберт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Лапаев Олег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Ларионов Вадим</v>
      </c>
      <c r="C36" s="5"/>
      <c r="D36" s="4">
        <v>-13</v>
      </c>
      <c r="E36" s="6" t="str">
        <f>IF(E11=D7,D15,IF(E11=D15,D7,0))</f>
        <v>Манюров Виль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91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Боровцов Вячеслав</v>
      </c>
      <c r="C38" s="7">
        <v>20</v>
      </c>
      <c r="D38" s="35" t="s">
        <v>86</v>
      </c>
      <c r="E38" s="7">
        <v>26</v>
      </c>
      <c r="F38" s="35" t="s">
        <v>80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Лапаев Олег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Копылов Иван</v>
      </c>
      <c r="C40" s="5"/>
      <c r="D40" s="7">
        <v>24</v>
      </c>
      <c r="E40" s="36" t="s">
        <v>94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Мухаметзянов Фаниль</v>
      </c>
      <c r="C42" s="7">
        <v>21</v>
      </c>
      <c r="D42" s="36" t="s">
        <v>94</v>
      </c>
      <c r="E42" s="15"/>
      <c r="F42" s="7">
        <v>28</v>
      </c>
      <c r="G42" s="35" t="s">
        <v>78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Петухова Наталья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Яковлев Роман</v>
      </c>
      <c r="C44" s="5"/>
      <c r="D44" s="4">
        <v>-14</v>
      </c>
      <c r="E44" s="6" t="str">
        <f>IF(E27=D23,D31,IF(E27=D31,D23,0))</f>
        <v>Низамов Рауль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78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Грошев Юрий</v>
      </c>
      <c r="C46" s="7">
        <v>22</v>
      </c>
      <c r="D46" s="35" t="s">
        <v>78</v>
      </c>
      <c r="E46" s="7">
        <v>27</v>
      </c>
      <c r="F46" s="36" t="s">
        <v>78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Гребельник Степан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Мухамадиев Наиль</v>
      </c>
      <c r="C48" s="5"/>
      <c r="D48" s="7">
        <v>25</v>
      </c>
      <c r="E48" s="36" t="s">
        <v>78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81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Фаизов Альберт</v>
      </c>
      <c r="C50" s="7">
        <v>23</v>
      </c>
      <c r="D50" s="36" t="s">
        <v>81</v>
      </c>
      <c r="E50" s="15"/>
      <c r="F50" s="4">
        <v>-28</v>
      </c>
      <c r="G50" s="6" t="str">
        <f>IF(G42=F38,F46,IF(G42=F46,F38,0))</f>
        <v>Манюров Виль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Абоимов Владимир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Петухова Наталья</v>
      </c>
      <c r="C53" s="5"/>
      <c r="D53" s="4">
        <v>-20</v>
      </c>
      <c r="E53" s="6" t="str">
        <f>IF(D38=C37,C39,IF(D38=C39,C37,0))</f>
        <v>Боровцов Вячеслав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94</v>
      </c>
      <c r="D54" s="5"/>
      <c r="E54" s="7">
        <v>31</v>
      </c>
      <c r="F54" s="8" t="s">
        <v>88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Низамов Рауль</v>
      </c>
      <c r="C55" s="16" t="s">
        <v>4</v>
      </c>
      <c r="D55" s="4">
        <v>-21</v>
      </c>
      <c r="E55" s="10" t="str">
        <f>IF(D42=C41,C43,IF(D42=C43,C41,0))</f>
        <v>Мухаметзянов Фаниль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Низамов Рауль</v>
      </c>
      <c r="D56" s="5"/>
      <c r="E56" s="5"/>
      <c r="F56" s="7">
        <v>33</v>
      </c>
      <c r="G56" s="8" t="s">
        <v>88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Гребельник Степан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Лапаев Олег</v>
      </c>
      <c r="C58" s="5"/>
      <c r="D58" s="5"/>
      <c r="E58" s="7">
        <v>32</v>
      </c>
      <c r="F58" s="12" t="s">
        <v>93</v>
      </c>
      <c r="G58" s="20"/>
      <c r="H58" s="5"/>
      <c r="I58" s="5"/>
    </row>
    <row r="59" spans="1:9" ht="12.75">
      <c r="A59" s="5"/>
      <c r="B59" s="7">
        <v>30</v>
      </c>
      <c r="C59" s="8" t="s">
        <v>86</v>
      </c>
      <c r="D59" s="4">
        <v>-23</v>
      </c>
      <c r="E59" s="10" t="str">
        <f>IF(D50=C49,C51,IF(D50=C51,C49,0))</f>
        <v>Абоимов Владимир</v>
      </c>
      <c r="F59" s="4">
        <v>-33</v>
      </c>
      <c r="G59" s="6" t="str">
        <f>IF(G56=F54,F58,IF(G56=F58,F54,0))</f>
        <v>Гребельник Степан</v>
      </c>
      <c r="H59" s="14"/>
      <c r="I59" s="14"/>
    </row>
    <row r="60" spans="1:9" ht="12.75">
      <c r="A60" s="4">
        <v>-25</v>
      </c>
      <c r="B60" s="10" t="str">
        <f>IF(E48=D46,D50,IF(E48=D50,D46,0))</f>
        <v>Мухамадиев Наиль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Мухамадиев Наиль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Боровцов Вячеслав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Ларионов Вадим</v>
      </c>
      <c r="C63" s="5"/>
      <c r="D63" s="5"/>
      <c r="E63" s="5"/>
      <c r="F63" s="7">
        <v>34</v>
      </c>
      <c r="G63" s="8" t="s">
        <v>90</v>
      </c>
      <c r="H63" s="14"/>
      <c r="I63" s="14"/>
    </row>
    <row r="64" spans="1:9" ht="12.75">
      <c r="A64" s="5"/>
      <c r="B64" s="7">
        <v>35</v>
      </c>
      <c r="C64" s="8" t="s">
        <v>83</v>
      </c>
      <c r="D64" s="5"/>
      <c r="E64" s="4">
        <v>-32</v>
      </c>
      <c r="F64" s="10" t="str">
        <f>IF(F58=E57,E59,IF(F58=E59,E57,0))</f>
        <v>Абоимов Владимир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Копылов Иван</v>
      </c>
      <c r="C65" s="11"/>
      <c r="D65" s="15"/>
      <c r="E65" s="5"/>
      <c r="F65" s="4">
        <v>-34</v>
      </c>
      <c r="G65" s="6" t="str">
        <f>IF(G63=F62,F64,IF(G63=F64,F62,0))</f>
        <v>Боровцов Вячеслав</v>
      </c>
      <c r="H65" s="14"/>
      <c r="I65" s="14"/>
    </row>
    <row r="66" spans="1:9" ht="12.75">
      <c r="A66" s="5"/>
      <c r="B66" s="5"/>
      <c r="C66" s="7">
        <v>37</v>
      </c>
      <c r="D66" s="8" t="s">
        <v>89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Грошев Юрий</v>
      </c>
      <c r="C67" s="11"/>
      <c r="D67" s="17" t="s">
        <v>12</v>
      </c>
      <c r="E67" s="4">
        <v>-35</v>
      </c>
      <c r="F67" s="6" t="str">
        <f>IF(C64=B63,B65,IF(C64=B65,B63,0))</f>
        <v>Ларионов Вадим</v>
      </c>
      <c r="G67" s="5"/>
      <c r="H67" s="5"/>
      <c r="I67" s="5"/>
    </row>
    <row r="68" spans="1:9" ht="12.75">
      <c r="A68" s="5"/>
      <c r="B68" s="7">
        <v>36</v>
      </c>
      <c r="C68" s="12" t="s">
        <v>89</v>
      </c>
      <c r="D68" s="20"/>
      <c r="E68" s="5"/>
      <c r="F68" s="7">
        <v>38</v>
      </c>
      <c r="G68" s="8" t="s">
        <v>95</v>
      </c>
      <c r="H68" s="14"/>
      <c r="I68" s="14"/>
    </row>
    <row r="69" spans="1:9" ht="12.75">
      <c r="A69" s="4">
        <v>-19</v>
      </c>
      <c r="B69" s="10" t="str">
        <f>IF(C49=B48,B50,IF(C49=B50,B48,0))</f>
        <v>Фаизов Альберт</v>
      </c>
      <c r="C69" s="4">
        <v>-37</v>
      </c>
      <c r="D69" s="6" t="str">
        <f>IF(D66=C64,C68,IF(D66=C68,C64,0))</f>
        <v>Копылов Иван</v>
      </c>
      <c r="E69" s="4">
        <v>-36</v>
      </c>
      <c r="F69" s="10" t="str">
        <f>IF(C68=B67,B69,IF(C68=B69,B67,0))</f>
        <v>Фаизов Альберт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Ларионов Вадим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73</v>
      </c>
      <c r="D2" s="27"/>
      <c r="E2" s="27"/>
      <c r="F2" s="27"/>
      <c r="G2" s="27"/>
      <c r="H2" s="27"/>
      <c r="I2" s="27"/>
    </row>
    <row r="3" spans="1:9" ht="18">
      <c r="A3" s="23" t="s">
        <v>74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1/4 финала Турнира Празднику Весны и Труда. 12 апреля.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59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59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Камаев Эдгар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79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Яковлев Роман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59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Полушин Сергей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Ишметов Александр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Копылов Иван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75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Тодрамович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60</v>
      </c>
      <c r="G19" s="8"/>
      <c r="H19" s="8"/>
      <c r="I19" s="8"/>
    </row>
    <row r="20" spans="1:9" ht="12.75">
      <c r="A20" s="4">
        <v>3</v>
      </c>
      <c r="B20" s="6" t="str">
        <f>Сп1!A3</f>
        <v>Толкачев Иван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74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Валиуллина Элина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Мухамадиев Наиль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Усков Сергей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60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Насыров Илдар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Манюров Виль</v>
      </c>
      <c r="C30" s="11"/>
      <c r="D30" s="11"/>
      <c r="E30" s="4">
        <v>-15</v>
      </c>
      <c r="F30" s="6" t="str">
        <f>IF(F19=E11,E27,IF(F19=E27,E11,0))</f>
        <v>Коробко Павел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60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Антипина Анастасия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Кузнецов Дмитрий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Полушин Сергей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Яковлев Роман</v>
      </c>
      <c r="C38" s="7">
        <v>20</v>
      </c>
      <c r="D38" s="35" t="s">
        <v>77</v>
      </c>
      <c r="E38" s="7">
        <v>26</v>
      </c>
      <c r="F38" s="35" t="s">
        <v>67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Насыров Илдар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Ишметов Александр</v>
      </c>
      <c r="C40" s="5"/>
      <c r="D40" s="7">
        <v>24</v>
      </c>
      <c r="E40" s="36" t="s">
        <v>76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82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Копылов Иван</v>
      </c>
      <c r="C42" s="7">
        <v>21</v>
      </c>
      <c r="D42" s="36" t="s">
        <v>76</v>
      </c>
      <c r="E42" s="15"/>
      <c r="F42" s="7">
        <v>28</v>
      </c>
      <c r="G42" s="35" t="s">
        <v>85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Усков Сергей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Валиуллина Элина</v>
      </c>
      <c r="C44" s="5"/>
      <c r="D44" s="4">
        <v>-14</v>
      </c>
      <c r="E44" s="6" t="str">
        <f>IF(E27=D23,D31,IF(E27=D31,D23,0))</f>
        <v>Толкачев Иван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84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Мухамадиев Наиль</v>
      </c>
      <c r="C46" s="7">
        <v>22</v>
      </c>
      <c r="D46" s="35" t="s">
        <v>75</v>
      </c>
      <c r="E46" s="7">
        <v>27</v>
      </c>
      <c r="F46" s="36" t="s">
        <v>85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Тодрамович Александр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Манюров Виль</v>
      </c>
      <c r="C48" s="5"/>
      <c r="D48" s="7">
        <v>25</v>
      </c>
      <c r="E48" s="36" t="s">
        <v>85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85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Антипина Анастасия</v>
      </c>
      <c r="C50" s="7">
        <v>23</v>
      </c>
      <c r="D50" s="36" t="s">
        <v>85</v>
      </c>
      <c r="E50" s="15"/>
      <c r="F50" s="4">
        <v>-28</v>
      </c>
      <c r="G50" s="6" t="str">
        <f>IF(G42=F38,F46,IF(G42=F46,F38,0))</f>
        <v>Полушин Сергей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Камаев Эдгар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Усков Сергей</v>
      </c>
      <c r="C53" s="5"/>
      <c r="D53" s="4">
        <v>-20</v>
      </c>
      <c r="E53" s="6" t="str">
        <f>IF(D38=C37,C39,IF(D38=C39,C37,0))</f>
        <v>Яковлев Роман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76</v>
      </c>
      <c r="D54" s="5"/>
      <c r="E54" s="7">
        <v>31</v>
      </c>
      <c r="F54" s="8" t="s">
        <v>78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Толкачев Иван</v>
      </c>
      <c r="C55" s="16" t="s">
        <v>4</v>
      </c>
      <c r="D55" s="4">
        <v>-21</v>
      </c>
      <c r="E55" s="10" t="str">
        <f>IF(D42=C41,C43,IF(D42=C43,C41,0))</f>
        <v>Ишметов Александр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Толкачев Иван</v>
      </c>
      <c r="D56" s="5"/>
      <c r="E56" s="5"/>
      <c r="F56" s="7">
        <v>33</v>
      </c>
      <c r="G56" s="8" t="s">
        <v>79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Валиуллина Элина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Насыров Илдар</v>
      </c>
      <c r="C58" s="5"/>
      <c r="D58" s="5"/>
      <c r="E58" s="7">
        <v>32</v>
      </c>
      <c r="F58" s="12" t="s">
        <v>79</v>
      </c>
      <c r="G58" s="20"/>
      <c r="H58" s="5"/>
      <c r="I58" s="5"/>
    </row>
    <row r="59" spans="1:9" ht="12.75">
      <c r="A59" s="5"/>
      <c r="B59" s="7">
        <v>30</v>
      </c>
      <c r="C59" s="8" t="s">
        <v>75</v>
      </c>
      <c r="D59" s="4">
        <v>-23</v>
      </c>
      <c r="E59" s="10" t="str">
        <f>IF(D50=C49,C51,IF(D50=C51,C49,0))</f>
        <v>Камаев Эдгар</v>
      </c>
      <c r="F59" s="4">
        <v>-33</v>
      </c>
      <c r="G59" s="6" t="str">
        <f>IF(G56=F54,F58,IF(G56=F58,F54,0))</f>
        <v>Яковлев Роман</v>
      </c>
      <c r="H59" s="14"/>
      <c r="I59" s="14"/>
    </row>
    <row r="60" spans="1:9" ht="12.75">
      <c r="A60" s="4">
        <v>-25</v>
      </c>
      <c r="B60" s="10" t="str">
        <f>IF(E48=D46,D50,IF(E48=D50,D46,0))</f>
        <v>Тодрамович Александр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Насыров Илдар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Ишметов Александр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82</v>
      </c>
      <c r="H63" s="14"/>
      <c r="I63" s="14"/>
    </row>
    <row r="64" spans="1:9" ht="12.75">
      <c r="A64" s="5"/>
      <c r="B64" s="7">
        <v>35</v>
      </c>
      <c r="C64" s="8" t="s">
        <v>83</v>
      </c>
      <c r="D64" s="5"/>
      <c r="E64" s="4">
        <v>-32</v>
      </c>
      <c r="F64" s="10" t="str">
        <f>IF(F58=E57,E59,IF(F58=E59,E57,0))</f>
        <v>Валиуллина Элина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Копылов Иван</v>
      </c>
      <c r="C65" s="11"/>
      <c r="D65" s="15"/>
      <c r="E65" s="5"/>
      <c r="F65" s="4">
        <v>-34</v>
      </c>
      <c r="G65" s="6" t="str">
        <f>IF(G63=F62,F64,IF(G63=F64,F62,0))</f>
        <v>Валиуллина Элина</v>
      </c>
      <c r="H65" s="14"/>
      <c r="I65" s="14"/>
    </row>
    <row r="66" spans="1:9" ht="12.75">
      <c r="A66" s="5"/>
      <c r="B66" s="5"/>
      <c r="C66" s="7">
        <v>37</v>
      </c>
      <c r="D66" s="8" t="s">
        <v>80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Мухамадиев Наиль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80</v>
      </c>
      <c r="D68" s="20"/>
      <c r="E68" s="5"/>
      <c r="F68" s="7">
        <v>38</v>
      </c>
      <c r="G68" s="8" t="s">
        <v>81</v>
      </c>
      <c r="H68" s="14"/>
      <c r="I68" s="14"/>
    </row>
    <row r="69" spans="1:9" ht="12.75">
      <c r="A69" s="4">
        <v>-19</v>
      </c>
      <c r="B69" s="10" t="str">
        <f>IF(C49=B48,B50,IF(C49=B50,B48,0))</f>
        <v>Манюров Виль</v>
      </c>
      <c r="C69" s="4">
        <v>-37</v>
      </c>
      <c r="D69" s="6" t="str">
        <f>IF(D66=C64,C68,IF(D66=C68,C64,0))</f>
        <v>Копылов Иван</v>
      </c>
      <c r="E69" s="4">
        <v>-36</v>
      </c>
      <c r="F69" s="10" t="str">
        <f>IF(C68=B67,B69,IF(C68=B69,B67,0))</f>
        <v>Мухамадиев Наиль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37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51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Празднику Весны и Труда. 20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Халимонов Евгений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Хайруллин Ренат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Коробко Павел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Новокрещенов Владимир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Отин Роман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Баринов Владимир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Абдрашитов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Ласько Михаил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Коротеев Георгий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Абдрашитов Айнур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Салихов Рим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Лежнев Олег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Манайчев Владимир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Аглетдинов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Сафиуллин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46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Кузнецов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Андреев Вячеслав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64</v>
      </c>
      <c r="D61" s="11"/>
      <c r="E61" s="4">
        <v>-58</v>
      </c>
      <c r="F61" s="6" t="str">
        <f>IF(Кстр2!H14=Кстр2!G10,Кстр2!G18,IF(Кстр2!H14=Кстр2!G18,Кстр2!G10,0))</f>
        <v>Хайруллин Ренат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Полушин Сергей</v>
      </c>
      <c r="C62" s="11"/>
      <c r="D62" s="11"/>
      <c r="E62" s="5"/>
      <c r="F62" s="7">
        <v>61</v>
      </c>
      <c r="G62" s="8" t="s">
        <v>56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37</v>
      </c>
      <c r="E63" s="4">
        <v>-59</v>
      </c>
      <c r="F63" s="10" t="str">
        <f>IF(Кстр2!H30=Кстр2!G26,Кстр2!G34,IF(Кстр2!H30=Кстр2!G34,Кстр2!G26,0))</f>
        <v>Коротеев Георгий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Хайруллин Ренат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Лежнев Артем</v>
      </c>
      <c r="C66" s="5"/>
      <c r="D66" s="5"/>
      <c r="E66" s="4">
        <v>-56</v>
      </c>
      <c r="F66" s="6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/>
      <c r="C68" s="5"/>
      <c r="D68" s="5"/>
      <c r="E68" s="4">
        <v>-57</v>
      </c>
      <c r="F68" s="10"/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/>
      <c r="D69" s="5"/>
      <c r="E69" s="5"/>
      <c r="F69" s="4">
        <v>-62</v>
      </c>
      <c r="G69" s="6">
        <f>IF(G67=F66,F68,IF(G67=F68,F66,0))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/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/>
      <c r="E71" s="4">
        <v>-63</v>
      </c>
      <c r="F71" s="6">
        <f>IF(C69=B68,B70,IF(C69=B70,B68,0))</f>
        <v>0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/>
      <c r="C72" s="11"/>
      <c r="D72" s="17" t="s">
        <v>6</v>
      </c>
      <c r="E72" s="5"/>
      <c r="F72" s="7">
        <v>66</v>
      </c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/>
      <c r="D73" s="20"/>
      <c r="E73" s="4">
        <v>-64</v>
      </c>
      <c r="F73" s="10">
        <f>IF(C73=B72,B74,IF(C73=B74,B72,0))</f>
        <v>0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/>
      <c r="C74" s="4">
        <v>-65</v>
      </c>
      <c r="D74" s="6">
        <f>IF(D71=C69,C73,IF(D71=C73,C69,0))</f>
        <v>0</v>
      </c>
      <c r="E74" s="5"/>
      <c r="F74" s="4">
        <v>-66</v>
      </c>
      <c r="G74" s="6">
        <f>IF(G72=F71,F73,IF(G72=F73,F71,0))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3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Празднику Весны и Труда. 20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Хайруллин Ренат</v>
      </c>
      <c r="C6" s="7">
        <v>40</v>
      </c>
      <c r="D6" s="14" t="s">
        <v>65</v>
      </c>
      <c r="E6" s="7">
        <v>52</v>
      </c>
      <c r="F6" s="14" t="s">
        <v>65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Андреев Вячеслав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Новокрещенов Владимир</v>
      </c>
      <c r="C8" s="5"/>
      <c r="D8" s="7">
        <v>48</v>
      </c>
      <c r="E8" s="21" t="s">
        <v>65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60</v>
      </c>
      <c r="E10" s="15"/>
      <c r="F10" s="7">
        <v>56</v>
      </c>
      <c r="G10" s="14" t="s">
        <v>65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Кузнецов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Абдрашитов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Баринов Владимир</v>
      </c>
      <c r="C14" s="7">
        <v>42</v>
      </c>
      <c r="D14" s="14" t="s">
        <v>57</v>
      </c>
      <c r="E14" s="7">
        <v>53</v>
      </c>
      <c r="F14" s="21" t="s">
        <v>63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Аглетдинов Руслан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Ласько Михаил</v>
      </c>
      <c r="C16" s="5"/>
      <c r="D16" s="7">
        <v>49</v>
      </c>
      <c r="E16" s="21" t="s">
        <v>63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IF(Кстр1!F51=Кстр1!E43,Кстр1!E59,IF(Кстр1!F51=Кстр1!E59,Кстр1!E43,0))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Салихов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Лежнев Олег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Абдрашитов Айнур</v>
      </c>
      <c r="C22" s="7">
        <v>44</v>
      </c>
      <c r="D22" s="14" t="s">
        <v>50</v>
      </c>
      <c r="E22" s="7">
        <v>54</v>
      </c>
      <c r="F22" s="14" t="s">
        <v>43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Семенов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Манайчев Владимир</v>
      </c>
      <c r="C24" s="5"/>
      <c r="D24" s="7">
        <v>50</v>
      </c>
      <c r="E24" s="21" t="s">
        <v>43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43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Отин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Сафиуллин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Давлетов Тимур</v>
      </c>
      <c r="C30" s="7">
        <v>46</v>
      </c>
      <c r="D30" s="14" t="s">
        <v>58</v>
      </c>
      <c r="E30" s="7">
        <v>55</v>
      </c>
      <c r="F30" s="21" t="s">
        <v>58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Полушин Сергей</v>
      </c>
      <c r="C32" s="5"/>
      <c r="D32" s="7">
        <v>51</v>
      </c>
      <c r="E32" s="21" t="s">
        <v>58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66</v>
      </c>
      <c r="E34" s="15"/>
      <c r="F34" s="4">
        <v>-29</v>
      </c>
      <c r="G34" s="10" t="str">
        <f>IF(Кстр1!F19=Кстр1!E11,Кстр1!E27,IF(Кстр1!F19=Кстр1!E27,Кстр1!E11,0))</f>
        <v>Коротеев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Халимонов Евгений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sheetProtection sheet="1" objects="1" scenarios="1"/>
  <mergeCells count="5">
    <mergeCell ref="J33:K33"/>
    <mergeCell ref="I32:K32"/>
    <mergeCell ref="B1:K1"/>
    <mergeCell ref="B2:K2"/>
    <mergeCell ref="J23:K23"/>
  </mergeCells>
  <conditionalFormatting sqref="A1:A36 B3:K3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Празднику Весны и Труда. 26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Гильманов Рустем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Сафиуллин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Срумов Антон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Сафиуллин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Лежнев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Гизятов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Ярминкин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Лютый Олег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Шакуров Нафис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Гизятов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Отин Роман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Лютый Олег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Давлетов Тимур</v>
      </c>
      <c r="C62" s="11"/>
      <c r="D62" s="11"/>
      <c r="E62" s="5"/>
      <c r="F62" s="7">
        <v>61</v>
      </c>
      <c r="G62" s="8" t="s">
        <v>47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Максютов Азат</v>
      </c>
      <c r="C66" s="5"/>
      <c r="D66" s="5"/>
      <c r="E66" s="4">
        <v>-56</v>
      </c>
      <c r="F66" s="6" t="str">
        <f>IF(Мстр2!G10=Мстр2!F6,Мстр2!F14,IF(Мстр2!G10=Мстр2!F14,Мстр2!F6,0))</f>
        <v>Харламов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Отин Роман</v>
      </c>
      <c r="C68" s="5"/>
      <c r="D68" s="5"/>
      <c r="E68" s="4">
        <v>-57</v>
      </c>
      <c r="F68" s="10" t="str">
        <f>IF(Мстр2!G26=Мстр2!F22,Мстр2!F30,IF(Мстр2!G26=Мстр2!F30,Мстр2!F22,0))</f>
        <v>Исмайлов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Лежнев Артем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38</v>
      </c>
      <c r="E71" s="4">
        <v>-63</v>
      </c>
      <c r="F71" s="6" t="str">
        <f>IF(C69=B68,B70,IF(C69=B70,B68,0))</f>
        <v>Лежнев Артем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Азат</v>
      </c>
      <c r="C72" s="11"/>
      <c r="D72" s="17" t="s">
        <v>6</v>
      </c>
      <c r="E72" s="5"/>
      <c r="F72" s="7">
        <v>66</v>
      </c>
      <c r="G72" s="8" t="s">
        <v>40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38</v>
      </c>
      <c r="D73" s="20"/>
      <c r="E73" s="4">
        <v>-64</v>
      </c>
      <c r="F73" s="10" t="str">
        <f>IF(C73=B72,B74,IF(C73=B74,B72,0))</f>
        <v>Шакуров Нафис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Шакуров Нафис</v>
      </c>
      <c r="C74" s="4">
        <v>-65</v>
      </c>
      <c r="D74" s="6" t="str">
        <f>IF(D71=C69,C73,IF(D71=C73,C69,0))</f>
        <v>Отин Роман</v>
      </c>
      <c r="E74" s="5"/>
      <c r="F74" s="4">
        <v>-66</v>
      </c>
      <c r="G74" s="6" t="str">
        <f>IF(G72=F71,F73,IF(G72=F73,F71,0))</f>
        <v>Лежнев Артем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Празднику Весны и Труда. 26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Семенов Юрий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Отин Роман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Лежнев Артем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44</v>
      </c>
      <c r="E14" s="7">
        <v>53</v>
      </c>
      <c r="F14" s="21" t="s">
        <v>47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Лютый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Ярминкин Владимир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Сафиуллин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38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Шакуров Нафис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Давлетов Тимур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Максютов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Гильманов Рустем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Шапошников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Гильманов Рустем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Шапошников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Ярминкин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Гильманов Рустем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Ярминкин Владимир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Празднику Весны и Труда. 22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Волков Арнольд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102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102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Макаров Никита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140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Януварова Виталина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102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Алексеев Олег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124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124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123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Шаяхметов Азамат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102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Ишмаев Алик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117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117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131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Халилова Роксана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116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Актуганов Марсель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132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нет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116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116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Латыпов Тимур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102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Хакимов Фларит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103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103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нет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135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Шаймарданова Аделя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103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Шаймарданова Аида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128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120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120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Ахметгалиев Ильнур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108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Гайсин Ильнур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121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121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127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Молдаванцев Никита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108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Халилов Арслан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108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Зарипова Эльвина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108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107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Емелин Илья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102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Празднику Весны и Труда. 22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Салихова Гузель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113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113</v>
      </c>
      <c r="F7" s="33" t="str">
        <f>IF(4стр1!F67=4стр1!G35,4стр2!G35,IF(4стр1!F67=4стр2!G35,4стр1!G35,0))</f>
        <v>Мухамадеев Артур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Карташов Алексей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104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Чипчев Алексей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110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Ишмаева Юлия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126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110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110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Якшимбетов Радмир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119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Хакимова Фиоза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119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119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129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Корнилов Руслан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119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Фахритдинов Эдгар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134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нет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114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114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Латыпов Аллан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101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Тарханов Андрей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115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115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нет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133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Зайнуллина Юлия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115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Аминев Зинур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130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118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118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Султангулов Рим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101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Мухаметов Владислав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122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125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125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Тимербулатов Тагир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101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Гильванов Роман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138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Майоров Евгений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101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101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Мухамадеев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Празднику Весны и Труда. 22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Алексеев Олег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139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Януварова Виталина</v>
      </c>
      <c r="C7" s="40">
        <v>80</v>
      </c>
      <c r="D7" s="56" t="s">
        <v>138</v>
      </c>
      <c r="E7" s="40">
        <v>104</v>
      </c>
      <c r="F7" s="56" t="s">
        <v>124</v>
      </c>
      <c r="G7" s="52"/>
      <c r="H7" s="47">
        <v>-61</v>
      </c>
      <c r="I7" s="6" t="str">
        <f>IF(4стр1!G35=4стр1!F19,4стр1!F51,IF(4стр1!G35=4стр1!F51,4стр1!F19,0))</f>
        <v>Зарипова Эльвина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Гильванов Роман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122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122</v>
      </c>
      <c r="E11" s="58"/>
      <c r="F11" s="40">
        <v>112</v>
      </c>
      <c r="G11" s="56" t="s">
        <v>117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Мухаметов Владислав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Ишмаев Алик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нет</v>
      </c>
      <c r="C15" s="40">
        <v>82</v>
      </c>
      <c r="D15" s="56" t="s">
        <v>130</v>
      </c>
      <c r="E15" s="40">
        <v>105</v>
      </c>
      <c r="F15" s="59" t="s">
        <v>117</v>
      </c>
      <c r="G15" s="40">
        <v>116</v>
      </c>
      <c r="H15" s="56" t="s">
        <v>115</v>
      </c>
      <c r="I15" s="40">
        <v>122</v>
      </c>
      <c r="J15" s="56" t="s">
        <v>108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Аминев Зинур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нет</v>
      </c>
      <c r="C17" s="52"/>
      <c r="D17" s="40">
        <v>97</v>
      </c>
      <c r="E17" s="59" t="s">
        <v>130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/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133</v>
      </c>
      <c r="E19" s="58"/>
      <c r="F19" s="47">
        <v>-60</v>
      </c>
      <c r="G19" s="10" t="str">
        <f>IF(4стр2!F51=4стр2!E43,4стр2!E59,IF(4стр2!F51=4стр2!E59,4стр2!E43,0))</f>
        <v>Тарханов Андрей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Зайнуллина Юлия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Ахметгалиев Ильнур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/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нет</v>
      </c>
      <c r="C23" s="40">
        <v>84</v>
      </c>
      <c r="D23" s="56" t="s">
        <v>134</v>
      </c>
      <c r="E23" s="40">
        <v>106</v>
      </c>
      <c r="F23" s="56" t="s">
        <v>120</v>
      </c>
      <c r="G23" s="58"/>
      <c r="H23" s="40">
        <v>120</v>
      </c>
      <c r="I23" s="59" t="s">
        <v>104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Фахритдинов Эдгар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129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129</v>
      </c>
      <c r="E27" s="58"/>
      <c r="F27" s="40">
        <v>113</v>
      </c>
      <c r="G27" s="56" t="s">
        <v>104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Корнилов Руслан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Гайсин Ильнур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103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126</v>
      </c>
      <c r="E31" s="40">
        <v>107</v>
      </c>
      <c r="F31" s="59" t="s">
        <v>104</v>
      </c>
      <c r="G31" s="40">
        <v>117</v>
      </c>
      <c r="H31" s="59" t="s">
        <v>104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Ишмаева Юлия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Халилов Арслан</v>
      </c>
      <c r="C33" s="52"/>
      <c r="D33" s="40">
        <v>99</v>
      </c>
      <c r="E33" s="59" t="s">
        <v>104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136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104</v>
      </c>
      <c r="E35" s="52"/>
      <c r="F35" s="47">
        <v>-59</v>
      </c>
      <c r="G35" s="10" t="str">
        <f>IF(4стр2!F19=4стр2!E11,4стр2!E27,IF(4стр2!F19=4стр2!E27,4стр2!E11,0))</f>
        <v>Якшимбетов Радмир</v>
      </c>
      <c r="H35" s="52"/>
      <c r="I35" s="64"/>
      <c r="J35" s="65" t="str">
        <f>IF(J30=J15,J47,IF(J30=J47,J15,0))</f>
        <v>Зарипова Эльвина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Карташов Алексей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Салихова Гузель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137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Чипчев Алексей</v>
      </c>
      <c r="C39" s="40">
        <v>88</v>
      </c>
      <c r="D39" s="56" t="s">
        <v>107</v>
      </c>
      <c r="E39" s="40">
        <v>108</v>
      </c>
      <c r="F39" s="56" t="s">
        <v>107</v>
      </c>
      <c r="G39" s="52"/>
      <c r="H39" s="47">
        <v>-62</v>
      </c>
      <c r="I39" s="6" t="str">
        <f>IF(4стр2!G35=4стр2!F19,4стр2!F51,IF(4стр2!G35=4стр2!F51,4стр2!F19,0))</f>
        <v>Хакимова Фиоза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Емелин Илья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107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127</v>
      </c>
      <c r="E43" s="58"/>
      <c r="F43" s="40">
        <v>114</v>
      </c>
      <c r="G43" s="56" t="s">
        <v>107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Молдаванцев Никита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Латыпов Аллан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нет</v>
      </c>
      <c r="C47" s="40">
        <v>90</v>
      </c>
      <c r="D47" s="56" t="s">
        <v>128</v>
      </c>
      <c r="E47" s="40">
        <v>109</v>
      </c>
      <c r="F47" s="59" t="s">
        <v>114</v>
      </c>
      <c r="G47" s="40">
        <v>118</v>
      </c>
      <c r="H47" s="56" t="s">
        <v>103</v>
      </c>
      <c r="I47" s="40">
        <v>123</v>
      </c>
      <c r="J47" s="59" t="s">
        <v>103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Шаймарданова Аида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нет</v>
      </c>
      <c r="C49" s="52"/>
      <c r="D49" s="40">
        <v>101</v>
      </c>
      <c r="E49" s="59" t="s">
        <v>135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/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135</v>
      </c>
      <c r="E51" s="58"/>
      <c r="F51" s="47">
        <v>-58</v>
      </c>
      <c r="G51" s="10" t="str">
        <f>IF(4стр1!F51=4стр1!E43,4стр1!E59,IF(4стр1!F51=4стр1!E59,4стр1!E43,0))</f>
        <v>Хакимов Фларит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Шаймарданова Аделя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Султангулов Рим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/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нет</v>
      </c>
      <c r="C55" s="40">
        <v>92</v>
      </c>
      <c r="D55" s="56" t="s">
        <v>132</v>
      </c>
      <c r="E55" s="40">
        <v>110</v>
      </c>
      <c r="F55" s="56" t="s">
        <v>118</v>
      </c>
      <c r="G55" s="58"/>
      <c r="H55" s="40">
        <v>121</v>
      </c>
      <c r="I55" s="59" t="s">
        <v>103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Актуганов Марсель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нет</v>
      </c>
      <c r="C57" s="52"/>
      <c r="D57" s="40">
        <v>102</v>
      </c>
      <c r="E57" s="59" t="s">
        <v>132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131</v>
      </c>
      <c r="E59" s="58"/>
      <c r="F59" s="40">
        <v>115</v>
      </c>
      <c r="G59" s="56" t="s">
        <v>123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Халилова Роксана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Тимербулатов Тагир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123</v>
      </c>
      <c r="E63" s="40">
        <v>111</v>
      </c>
      <c r="F63" s="59" t="s">
        <v>123</v>
      </c>
      <c r="G63" s="40">
        <v>119</v>
      </c>
      <c r="H63" s="59" t="s">
        <v>116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Шаяхметов Азамат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Майоров Евгений</v>
      </c>
      <c r="C65" s="52"/>
      <c r="D65" s="40">
        <v>103</v>
      </c>
      <c r="E65" s="59" t="s">
        <v>123</v>
      </c>
      <c r="F65" s="52"/>
      <c r="G65" s="57"/>
      <c r="H65" s="47">
        <v>-122</v>
      </c>
      <c r="I65" s="6" t="str">
        <f>IF(J15=I7,I23,IF(J15=I23,I7,0))</f>
        <v>Карташов Алексей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141</v>
      </c>
      <c r="D66" s="57"/>
      <c r="E66" s="52"/>
      <c r="F66" s="52"/>
      <c r="G66" s="57"/>
      <c r="H66" s="47"/>
      <c r="I66" s="40">
        <v>125</v>
      </c>
      <c r="J66" s="56" t="s">
        <v>104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141</v>
      </c>
      <c r="E67" s="52"/>
      <c r="F67" s="47">
        <v>-57</v>
      </c>
      <c r="G67" s="10" t="str">
        <f>IF(4стр1!F19=4стр1!E11,4стр1!E27,IF(4стр1!F19=4стр1!E27,4стр1!E11,0))</f>
        <v>Латыпов Тимур</v>
      </c>
      <c r="H67" s="47">
        <v>-123</v>
      </c>
      <c r="I67" s="10" t="str">
        <f>IF(J47=I39,I55,IF(J47=I55,I39,0))</f>
        <v>Хакимова Фиоза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Макаров Никита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Хакимова Фиоза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Ишмаев Алик</v>
      </c>
      <c r="C69" s="52"/>
      <c r="D69" s="52"/>
      <c r="E69" s="47">
        <v>-127</v>
      </c>
      <c r="F69" s="6" t="str">
        <f>IF(C70=B69,B71,IF(C70=B71,B69,0))</f>
        <v>Якшимбетов Радмир</v>
      </c>
      <c r="G69" s="52"/>
      <c r="H69" s="47">
        <v>-120</v>
      </c>
      <c r="I69" s="6" t="str">
        <f>IF(I23=H15,H31,IF(I23=H31,H15,0))</f>
        <v>Тарханов Андрей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117</v>
      </c>
      <c r="D70" s="52"/>
      <c r="E70" s="47"/>
      <c r="F70" s="40">
        <v>130</v>
      </c>
      <c r="G70" s="56" t="s">
        <v>123</v>
      </c>
      <c r="H70" s="47"/>
      <c r="I70" s="40">
        <v>126</v>
      </c>
      <c r="J70" s="56" t="s">
        <v>116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Якшимбетов Радмир</v>
      </c>
      <c r="C71" s="57"/>
      <c r="D71" s="58"/>
      <c r="E71" s="47">
        <v>-128</v>
      </c>
      <c r="F71" s="10" t="str">
        <f>IF(C74=B73,B75,IF(C74=B75,B73,0))</f>
        <v>Шаяхметов Азамат</v>
      </c>
      <c r="G71" s="47" t="s">
        <v>10</v>
      </c>
      <c r="H71" s="47">
        <v>-121</v>
      </c>
      <c r="I71" s="10" t="str">
        <f>IF(I55=H47,H63,IF(I55=H63,H47,0))</f>
        <v>Латыпов Тимур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117</v>
      </c>
      <c r="E72" s="47"/>
      <c r="F72" s="47">
        <v>-130</v>
      </c>
      <c r="G72" s="6" t="str">
        <f>IF(G70=F69,F71,IF(G70=F71,F69,0))</f>
        <v>Якшимбетов Радмир</v>
      </c>
      <c r="H72" s="47"/>
      <c r="I72" s="47">
        <v>-126</v>
      </c>
      <c r="J72" s="6" t="str">
        <f>IF(J70=I69,I71,IF(J70=I71,I69,0))</f>
        <v>Тарханов Андрей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Емелин Илья</v>
      </c>
      <c r="C73" s="57"/>
      <c r="D73" s="61" t="s">
        <v>6</v>
      </c>
      <c r="E73" s="47">
        <v>-112</v>
      </c>
      <c r="F73" s="6" t="str">
        <f>IF(G11=F7,F15,IF(G11=F15,F7,0))</f>
        <v>Алексеев Олег</v>
      </c>
      <c r="G73" s="47" t="s">
        <v>11</v>
      </c>
      <c r="H73" s="47">
        <v>-131</v>
      </c>
      <c r="I73" s="6" t="str">
        <f>IF(G74=F73,F75,IF(G74=F75,F73,0))</f>
        <v>Ахметгалиев Ильнур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107</v>
      </c>
      <c r="D74" s="52"/>
      <c r="E74" s="47"/>
      <c r="F74" s="40">
        <v>131</v>
      </c>
      <c r="G74" s="56" t="s">
        <v>124</v>
      </c>
      <c r="H74" s="47"/>
      <c r="I74" s="40">
        <v>134</v>
      </c>
      <c r="J74" s="56" t="s">
        <v>120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Шаяхметов Азамат</v>
      </c>
      <c r="C75" s="47">
        <v>-129</v>
      </c>
      <c r="D75" s="6" t="str">
        <f>IF(D72=C70,C74,IF(D72=C74,C70,0))</f>
        <v>Емелин Илья</v>
      </c>
      <c r="E75" s="47">
        <v>-113</v>
      </c>
      <c r="F75" s="10" t="str">
        <f>IF(G27=F23,F31,IF(G27=F31,F23,0))</f>
        <v>Ахметгалиев Ильнур</v>
      </c>
      <c r="G75" s="57"/>
      <c r="H75" s="47">
        <v>-132</v>
      </c>
      <c r="I75" s="10" t="str">
        <f>IF(G78=F77,F79,IF(G78=F79,F77,0))</f>
        <v>Султангулов Рим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124</v>
      </c>
      <c r="I76" s="47">
        <v>-134</v>
      </c>
      <c r="J76" s="6" t="str">
        <f>IF(J74=I73,I75,IF(J74=I75,I73,0))</f>
        <v>Султангулов Рим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Мухаметов Владислав</v>
      </c>
      <c r="C77" s="52"/>
      <c r="D77" s="52"/>
      <c r="E77" s="47">
        <v>-114</v>
      </c>
      <c r="F77" s="6" t="str">
        <f>IF(G43=F39,F47,IF(G43=F47,F39,0))</f>
        <v>Латыпов Аллан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130</v>
      </c>
      <c r="D78" s="52"/>
      <c r="E78" s="47"/>
      <c r="F78" s="40">
        <v>132</v>
      </c>
      <c r="G78" s="59" t="s">
        <v>114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Аминев Зинур</v>
      </c>
      <c r="C79" s="57"/>
      <c r="D79" s="52"/>
      <c r="E79" s="47">
        <v>-115</v>
      </c>
      <c r="F79" s="10" t="str">
        <f>IF(G59=F55,F63,IF(G59=F63,F55,0))</f>
        <v>Султангулов Рим</v>
      </c>
      <c r="G79" s="47">
        <v>-133</v>
      </c>
      <c r="H79" s="6" t="str">
        <f>IF(H76=G74,G78,IF(H76=G78,G74,0))</f>
        <v>Латыпов Аллан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121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Корнилов Руслан</v>
      </c>
      <c r="C81" s="57"/>
      <c r="D81" s="57"/>
      <c r="E81" s="52"/>
      <c r="F81" s="52"/>
      <c r="G81" s="47">
        <v>-139</v>
      </c>
      <c r="H81" s="6" t="str">
        <f>IF(D80=C78,C82,IF(D80=C82,C78,0))</f>
        <v>Аминев Зинур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121</v>
      </c>
      <c r="D82" s="57"/>
      <c r="E82" s="52"/>
      <c r="F82" s="52"/>
      <c r="G82" s="52"/>
      <c r="H82" s="40">
        <v>142</v>
      </c>
      <c r="I82" s="56" t="s">
        <v>125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Гайсин Ильнур</v>
      </c>
      <c r="C83" s="52"/>
      <c r="D83" s="57"/>
      <c r="E83" s="52"/>
      <c r="F83" s="52"/>
      <c r="G83" s="47">
        <v>-140</v>
      </c>
      <c r="H83" s="10" t="str">
        <f>IF(D88=C86,C90,IF(D88=C90,C86,0))</f>
        <v>Тимербулатов Тагир</v>
      </c>
      <c r="I83" s="47" t="s">
        <v>142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121</v>
      </c>
      <c r="F84" s="47">
        <v>-135</v>
      </c>
      <c r="G84" s="6" t="str">
        <f>IF(C78=B77,B79,IF(C78=B79,B77,0))</f>
        <v>Мухаметов Владислав</v>
      </c>
      <c r="H84" s="47">
        <v>-142</v>
      </c>
      <c r="I84" s="6" t="str">
        <f>IF(I82=H81,H83,IF(I82=H83,H81,0))</f>
        <v>Аминев Зинур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Салихова Гузель</v>
      </c>
      <c r="C85" s="52"/>
      <c r="D85" s="57"/>
      <c r="E85" s="47" t="s">
        <v>16</v>
      </c>
      <c r="F85" s="47"/>
      <c r="G85" s="40">
        <v>143</v>
      </c>
      <c r="H85" s="66" t="s">
        <v>129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113</v>
      </c>
      <c r="D86" s="57"/>
      <c r="E86" s="52"/>
      <c r="F86" s="47">
        <v>-136</v>
      </c>
      <c r="G86" s="10" t="str">
        <f>IF(C82=B81,B83,IF(C82=B83,B81,0))</f>
        <v>Корнилов Руслан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Шаймарданова Аделя</v>
      </c>
      <c r="C87" s="57"/>
      <c r="D87" s="57"/>
      <c r="E87" s="52"/>
      <c r="F87" s="47"/>
      <c r="G87" s="52"/>
      <c r="H87" s="40">
        <v>145</v>
      </c>
      <c r="I87" s="66" t="s">
        <v>129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113</v>
      </c>
      <c r="E88" s="52"/>
      <c r="F88" s="47">
        <v>-137</v>
      </c>
      <c r="G88" s="6" t="str">
        <f>IF(C86=B85,B87,IF(C86=B87,B85,0))</f>
        <v>Шаймарданова Аделя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Актуганов Марсель</v>
      </c>
      <c r="C89" s="57"/>
      <c r="D89" s="58"/>
      <c r="E89" s="52"/>
      <c r="F89" s="47"/>
      <c r="G89" s="40">
        <v>144</v>
      </c>
      <c r="H89" s="67" t="s">
        <v>132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125</v>
      </c>
      <c r="D90" s="47">
        <v>-141</v>
      </c>
      <c r="E90" s="6" t="str">
        <f>IF(E84=D80,D88,IF(E84=D88,D80,0))</f>
        <v>Салихова Гузель</v>
      </c>
      <c r="F90" s="47">
        <v>-138</v>
      </c>
      <c r="G90" s="10" t="str">
        <f>IF(C90=B89,B91,IF(C90=B91,B89,0))</f>
        <v>Актуганов Марсель</v>
      </c>
      <c r="H90" s="47">
        <v>-145</v>
      </c>
      <c r="I90" s="6" t="str">
        <f>IF(I87=H85,H89,IF(I87=H89,H85,0))</f>
        <v>Актуганов Марсель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Тимербулатов Тагир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Празднику Весны и Труда. 22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Зайнуллина Юлия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Гильванов Роман</v>
      </c>
      <c r="C5" s="52"/>
      <c r="D5" s="47">
        <v>-143</v>
      </c>
      <c r="E5" s="6" t="str">
        <f>IF(4стр3!H85=4стр3!G84,4стр3!G86,IF(4стр3!H85=4стр3!G86,4стр3!G84,0))</f>
        <v>Мухаметов Владислав</v>
      </c>
      <c r="F5" s="52"/>
      <c r="G5" s="47"/>
      <c r="H5" s="40">
        <v>154</v>
      </c>
      <c r="I5" s="56" t="s">
        <v>133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133</v>
      </c>
      <c r="D6" s="52"/>
      <c r="E6" s="40">
        <v>146</v>
      </c>
      <c r="F6" s="56" t="s">
        <v>122</v>
      </c>
      <c r="G6" s="47">
        <v>-152</v>
      </c>
      <c r="H6" s="10" t="str">
        <f>IF(D16=C14,C18,IF(D16=C18,C14,0))</f>
        <v>Майоров Евгений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Зайнуллина Юлия</v>
      </c>
      <c r="C7" s="57"/>
      <c r="D7" s="47">
        <v>-144</v>
      </c>
      <c r="E7" s="10" t="str">
        <f>IF(4стр3!H89=4стр3!G88,4стр3!G90,IF(4стр3!H89=4стр3!G90,4стр3!G88,0))</f>
        <v>Шаймарданова Аделя</v>
      </c>
      <c r="F7" s="47" t="s">
        <v>21</v>
      </c>
      <c r="G7" s="52"/>
      <c r="H7" s="47">
        <v>-154</v>
      </c>
      <c r="I7" s="6" t="str">
        <f>IF(I5=H4,H6,IF(I5=H6,H4,0))</f>
        <v>Майоров Евгений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126</v>
      </c>
      <c r="E8" s="47">
        <v>-146</v>
      </c>
      <c r="F8" s="6" t="str">
        <f>IF(F6=E5,E7,IF(F6=E7,E5,0))</f>
        <v>Шаймарданова Аделя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Фахритдинов Эдгар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Гильванов Роман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126</v>
      </c>
      <c r="D10" s="57"/>
      <c r="E10" s="52"/>
      <c r="F10" s="52"/>
      <c r="G10" s="47"/>
      <c r="H10" s="40">
        <v>155</v>
      </c>
      <c r="I10" s="56" t="s">
        <v>138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Ишмаева Юлия</v>
      </c>
      <c r="C11" s="52"/>
      <c r="D11" s="57"/>
      <c r="E11" s="52"/>
      <c r="F11" s="52"/>
      <c r="G11" s="47">
        <v>-148</v>
      </c>
      <c r="H11" s="10" t="str">
        <f>IF(C10=B9,B11,IF(C10=B11,B9,0))</f>
        <v>Фахритдинов Эдгар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126</v>
      </c>
      <c r="F12" s="52"/>
      <c r="G12" s="47"/>
      <c r="H12" s="52"/>
      <c r="I12" s="40">
        <v>157</v>
      </c>
      <c r="J12" s="56" t="s">
        <v>138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Молдаванцев Никита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Шаймарданова Аида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127</v>
      </c>
      <c r="D14" s="57"/>
      <c r="E14" s="52"/>
      <c r="F14" s="52"/>
      <c r="G14" s="47"/>
      <c r="H14" s="40">
        <v>156</v>
      </c>
      <c r="I14" s="59" t="s">
        <v>128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Шаймарданова Аида</v>
      </c>
      <c r="C15" s="57"/>
      <c r="D15" s="57"/>
      <c r="E15" s="52"/>
      <c r="F15" s="52"/>
      <c r="G15" s="47">
        <v>-150</v>
      </c>
      <c r="H15" s="10" t="str">
        <f>IF(C18=B17,B19,IF(C18=B19,B17,0))</f>
        <v>Халилова Роксана</v>
      </c>
      <c r="I15" s="47">
        <v>-157</v>
      </c>
      <c r="J15" s="6" t="str">
        <f>IF(J12=I10,I14,IF(J12=I14,I10,0))</f>
        <v>Шаймарданова Аида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127</v>
      </c>
      <c r="E16" s="52"/>
      <c r="F16" s="47">
        <v>-155</v>
      </c>
      <c r="G16" s="6" t="str">
        <f>IF(I10=H9,H11,IF(I10=H11,H9,0))</f>
        <v>Фахритдинов Эдгар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Халилова Роксана</v>
      </c>
      <c r="C17" s="57"/>
      <c r="D17" s="58"/>
      <c r="E17" s="52"/>
      <c r="F17" s="47"/>
      <c r="G17" s="40">
        <v>158</v>
      </c>
      <c r="H17" s="56" t="s">
        <v>134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141</v>
      </c>
      <c r="D18" s="47">
        <v>-153</v>
      </c>
      <c r="E18" s="6" t="str">
        <f>IF(E12=D8,D16,IF(E12=D16,D8,0))</f>
        <v>Молдаванцев Никита</v>
      </c>
      <c r="F18" s="47">
        <v>-156</v>
      </c>
      <c r="G18" s="10" t="str">
        <f>IF(I14=H13,H15,IF(I14=H15,H13,0))</f>
        <v>Халилова Роксана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Майоров Евгений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Халилова Роксана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Януварова Виталина</v>
      </c>
      <c r="C21" s="52"/>
      <c r="D21" s="52"/>
      <c r="E21" s="52"/>
      <c r="F21" s="52"/>
      <c r="G21" s="52"/>
      <c r="H21" s="47">
        <v>-171</v>
      </c>
      <c r="I21" s="6" t="str">
        <f>IF(E28=D24,D32,IF(E28=D32,D24,0))</f>
        <v>Халилов Арслан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139</v>
      </c>
      <c r="D22" s="52"/>
      <c r="E22" s="52"/>
      <c r="F22" s="52"/>
      <c r="G22" s="52"/>
      <c r="H22" s="52"/>
      <c r="I22" s="40">
        <v>174</v>
      </c>
      <c r="J22" s="56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10" t="str">
        <f>IF(E44=D40,D48,IF(E44=D48,D40,0))</f>
        <v>Чипчев Алексей</v>
      </c>
      <c r="J23" s="47" t="s">
        <v>143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139</v>
      </c>
      <c r="E24" s="52"/>
      <c r="F24" s="52"/>
      <c r="G24" s="52"/>
      <c r="H24" s="52"/>
      <c r="I24" s="47">
        <v>-174</v>
      </c>
      <c r="J24" s="6">
        <f>IF(J22=I21,I23,IF(J22=I23,I21,0))</f>
        <v>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>
        <f>IF(4стр3!D15=4стр3!C14,4стр3!C16,IF(4стр3!D15=4стр3!C16,4стр3!C14,0))</f>
        <v>0</v>
      </c>
      <c r="C25" s="57"/>
      <c r="D25" s="57"/>
      <c r="E25" s="52"/>
      <c r="F25" s="52"/>
      <c r="G25" s="47">
        <v>-167</v>
      </c>
      <c r="H25" s="6">
        <f>IF(D24=C22,C26,IF(D24=C26,C22,0))</f>
        <v>0</v>
      </c>
      <c r="I25" s="64"/>
      <c r="J25" s="47" t="s">
        <v>144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/>
      <c r="D26" s="57"/>
      <c r="E26" s="52"/>
      <c r="F26" s="52"/>
      <c r="G26" s="47"/>
      <c r="H26" s="40">
        <v>175</v>
      </c>
      <c r="I26" s="56"/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>
        <f>IF(4стр3!D19=4стр3!C18,4стр3!C20,IF(4стр3!D19=4стр3!C20,4стр3!C18,0))</f>
        <v>0</v>
      </c>
      <c r="C27" s="52"/>
      <c r="D27" s="57"/>
      <c r="E27" s="52"/>
      <c r="F27" s="52"/>
      <c r="G27" s="47">
        <v>-168</v>
      </c>
      <c r="H27" s="10">
        <f>IF(D32=C30,C34,IF(D32=C34,C30,0))</f>
        <v>0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139</v>
      </c>
      <c r="F28" s="52"/>
      <c r="G28" s="47"/>
      <c r="H28" s="52"/>
      <c r="I28" s="40">
        <v>177</v>
      </c>
      <c r="J28" s="5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>
        <f>IF(4стр3!D23=4стр3!C22,4стр3!C24,IF(4стр3!D23=4стр3!C24,4стр3!C22,0))</f>
        <v>0</v>
      </c>
      <c r="C29" s="52"/>
      <c r="D29" s="57"/>
      <c r="E29" s="57"/>
      <c r="F29" s="52"/>
      <c r="G29" s="47">
        <v>-169</v>
      </c>
      <c r="H29" s="6">
        <f>IF(D40=C38,C42,IF(D40=C42,C38,0))</f>
        <v>0</v>
      </c>
      <c r="I29" s="57"/>
      <c r="J29" s="47" t="s">
        <v>145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/>
      <c r="D30" s="57"/>
      <c r="E30" s="57"/>
      <c r="F30" s="52"/>
      <c r="G30" s="47"/>
      <c r="H30" s="40">
        <v>176</v>
      </c>
      <c r="I30" s="59"/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10">
        <f>IF(D48=C46,C50,IF(D48=C50,C46,0))</f>
        <v>0</v>
      </c>
      <c r="I31" s="47">
        <v>-177</v>
      </c>
      <c r="J31" s="6">
        <f>IF(J28=I26,I30,IF(J28=I30,I26,0))</f>
        <v>0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136</v>
      </c>
      <c r="E32" s="57"/>
      <c r="F32" s="47">
        <v>-175</v>
      </c>
      <c r="G32" s="6">
        <f>IF(I26=H25,H27,IF(I26=H27,H25,0))</f>
        <v>0</v>
      </c>
      <c r="H32" s="52"/>
      <c r="I32" s="64"/>
      <c r="J32" s="47" t="s">
        <v>146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/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136</v>
      </c>
      <c r="D34" s="52"/>
      <c r="E34" s="57"/>
      <c r="F34" s="47">
        <v>-176</v>
      </c>
      <c r="G34" s="10">
        <f>IF(I30=H29,H31,IF(I30=H31,H29,0))</f>
        <v>0</v>
      </c>
      <c r="H34" s="47" t="s">
        <v>147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 t="str">
        <f>IF(4стр3!D35=4стр3!C34,4стр3!C36,IF(4стр3!D35=4стр3!C36,4стр3!C34,0))</f>
        <v>Халилов Арслан</v>
      </c>
      <c r="C35" s="52"/>
      <c r="D35" s="52"/>
      <c r="E35" s="62" t="s">
        <v>139</v>
      </c>
      <c r="F35" s="47"/>
      <c r="G35" s="47">
        <v>-178</v>
      </c>
      <c r="H35" s="6">
        <f>IF(H33=G32,G34,IF(H33=G34,G32,0))</f>
        <v>0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148</v>
      </c>
      <c r="F36" s="47">
        <v>-159</v>
      </c>
      <c r="G36" s="6">
        <f>IF(C22=B21,B23,IF(C22=B23,B21,0))</f>
        <v>0</v>
      </c>
      <c r="H36" s="47" t="s">
        <v>149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 t="str">
        <f>IF(4стр3!D39=4стр3!C38,4стр3!C40,IF(4стр3!D39=4стр3!C40,4стр3!C38,0))</f>
        <v>Чипчев Алексей</v>
      </c>
      <c r="C37" s="52"/>
      <c r="D37" s="52"/>
      <c r="E37" s="57"/>
      <c r="F37" s="47"/>
      <c r="G37" s="40">
        <v>179</v>
      </c>
      <c r="H37" s="66"/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137</v>
      </c>
      <c r="D38" s="52"/>
      <c r="E38" s="71" t="str">
        <f>IF(E35=E28,E44,IF(E35=E44,E28,0))</f>
        <v>Макаров Никита</v>
      </c>
      <c r="F38" s="47">
        <v>-160</v>
      </c>
      <c r="G38" s="10">
        <f>IF(C26=B25,B27,IF(C26=B27,B25,0))</f>
        <v>0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150</v>
      </c>
      <c r="F39" s="47"/>
      <c r="G39" s="52"/>
      <c r="H39" s="40">
        <v>183</v>
      </c>
      <c r="I39" s="66"/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137</v>
      </c>
      <c r="E40" s="57"/>
      <c r="F40" s="47">
        <v>-161</v>
      </c>
      <c r="G40" s="6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/>
      <c r="D42" s="57"/>
      <c r="E42" s="57"/>
      <c r="F42" s="47">
        <v>-162</v>
      </c>
      <c r="G42" s="10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>
        <f>IF(4стр3!D51=4стр3!C50,4стр3!C52,IF(4стр3!D51=4стр3!C52,4стр3!C50,0))</f>
        <v>0</v>
      </c>
      <c r="C43" s="52"/>
      <c r="D43" s="57"/>
      <c r="E43" s="57"/>
      <c r="F43" s="47"/>
      <c r="G43" s="52"/>
      <c r="H43" s="52"/>
      <c r="I43" s="40">
        <v>185</v>
      </c>
      <c r="J43" s="6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140</v>
      </c>
      <c r="F44" s="47">
        <v>-163</v>
      </c>
      <c r="G44" s="6">
        <f>IF(C38=B37,B39,IF(C38=B39,B37,0))</f>
        <v>0</v>
      </c>
      <c r="H44" s="52"/>
      <c r="I44" s="57"/>
      <c r="J44" s="47" t="s">
        <v>151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>
        <f>IF(4стр3!D55=4стр3!C54,4стр3!C56,IF(4стр3!D55=4стр3!C56,4стр3!C54,0))</f>
        <v>0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/>
      <c r="D46" s="57"/>
      <c r="E46" s="52"/>
      <c r="F46" s="47">
        <v>-164</v>
      </c>
      <c r="G46" s="10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140</v>
      </c>
      <c r="E48" s="52"/>
      <c r="F48" s="47">
        <v>-165</v>
      </c>
      <c r="G48" s="6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6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140</v>
      </c>
      <c r="D50" s="47">
        <v>-179</v>
      </c>
      <c r="E50" s="6">
        <f>IF(H37=G36,G38,IF(H37=G38,G36,0))</f>
        <v>0</v>
      </c>
      <c r="F50" s="47">
        <v>-166</v>
      </c>
      <c r="G50" s="10">
        <f>IF(C50=B49,B51,IF(C50=B51,B49,0))</f>
        <v>0</v>
      </c>
      <c r="H50" s="52"/>
      <c r="I50" s="64"/>
      <c r="J50" s="47" t="s">
        <v>152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10" t="str">
        <f>IF(4стр3!D67=4стр3!C66,4стр3!C68,IF(4стр3!D67=4стр3!C68,4стр3!C66,0))</f>
        <v>Макаров Никита</v>
      </c>
      <c r="C51" s="52"/>
      <c r="D51" s="52"/>
      <c r="E51" s="40">
        <v>187</v>
      </c>
      <c r="F51" s="66"/>
      <c r="G51" s="52"/>
      <c r="H51" s="47">
        <v>-183</v>
      </c>
      <c r="I51" s="6">
        <f>IF(I39=H37,H41,IF(I39=H41,H37,0))</f>
        <v>0</v>
      </c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9.75" customHeight="1">
      <c r="A52" s="47"/>
      <c r="B52" s="52"/>
      <c r="C52" s="52"/>
      <c r="D52" s="47">
        <v>-180</v>
      </c>
      <c r="E52" s="10">
        <f>IF(H41=G40,G42,IF(H41=G42,G40,0))</f>
        <v>0</v>
      </c>
      <c r="F52" s="57"/>
      <c r="G52" s="52"/>
      <c r="H52" s="52"/>
      <c r="I52" s="40">
        <v>186</v>
      </c>
      <c r="J52" s="66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.75" customHeight="1">
      <c r="A53" s="47"/>
      <c r="B53" s="52"/>
      <c r="C53" s="52"/>
      <c r="D53" s="52"/>
      <c r="E53" s="52"/>
      <c r="F53" s="40">
        <v>189</v>
      </c>
      <c r="G53" s="66"/>
      <c r="H53" s="47">
        <v>-184</v>
      </c>
      <c r="I53" s="10">
        <f>IF(I47=H45,H49,IF(I47=H49,H45,0))</f>
        <v>0</v>
      </c>
      <c r="J53" s="47" t="s">
        <v>153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9.75" customHeight="1">
      <c r="A54" s="47">
        <v>-64</v>
      </c>
      <c r="B54" s="6" t="str">
        <f>IF(4стр3!C6=4стр3!B5,4стр3!B7,IF(4стр3!C6=4стр3!B7,4стр3!B5,0))</f>
        <v>нет</v>
      </c>
      <c r="C54" s="52"/>
      <c r="D54" s="47">
        <v>-181</v>
      </c>
      <c r="E54" s="6">
        <f>IF(H45=G44,G46,IF(H45=G46,G44,0))</f>
        <v>0</v>
      </c>
      <c r="F54" s="57"/>
      <c r="G54" s="47" t="s">
        <v>154</v>
      </c>
      <c r="H54" s="52"/>
      <c r="I54" s="47">
        <v>-186</v>
      </c>
      <c r="J54" s="6">
        <f>IF(J52=I51,I53,IF(J52=I53,I51,0))</f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9.75" customHeight="1">
      <c r="A55" s="47"/>
      <c r="B55" s="40">
        <v>191</v>
      </c>
      <c r="C55" s="56"/>
      <c r="D55" s="52"/>
      <c r="E55" s="40">
        <v>188</v>
      </c>
      <c r="F55" s="67"/>
      <c r="G55" s="52"/>
      <c r="H55" s="47">
        <v>-187</v>
      </c>
      <c r="I55" s="6">
        <f>IF(F51=E50,E52,IF(F51=E52,E50,0))</f>
        <v>0</v>
      </c>
      <c r="J55" s="47" t="s">
        <v>155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9.75" customHeight="1">
      <c r="A56" s="47">
        <v>-65</v>
      </c>
      <c r="B56" s="10">
        <f>IF(4стр3!C10=4стр3!B9,4стр3!B11,IF(4стр3!C10=4стр3!B11,4стр3!B9,0))</f>
        <v>0</v>
      </c>
      <c r="C56" s="57"/>
      <c r="D56" s="47">
        <v>-182</v>
      </c>
      <c r="E56" s="10">
        <f>IF(H49=G48,G50,IF(H49=G50,G48,0))</f>
        <v>0</v>
      </c>
      <c r="F56" s="47">
        <v>-189</v>
      </c>
      <c r="G56" s="6">
        <f>IF(G53=F51,F55,IF(G53=F55,F51,0))</f>
        <v>0</v>
      </c>
      <c r="H56" s="52"/>
      <c r="I56" s="40">
        <v>190</v>
      </c>
      <c r="J56" s="66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9.75" customHeight="1">
      <c r="A57" s="47"/>
      <c r="B57" s="52"/>
      <c r="C57" s="40">
        <v>199</v>
      </c>
      <c r="D57" s="56"/>
      <c r="E57" s="52"/>
      <c r="F57" s="64"/>
      <c r="G57" s="47" t="s">
        <v>156</v>
      </c>
      <c r="H57" s="47">
        <v>-188</v>
      </c>
      <c r="I57" s="10">
        <f>IF(F55=E54,E56,IF(F55=E56,E54,0))</f>
        <v>0</v>
      </c>
      <c r="J57" s="47" t="s">
        <v>157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9.75" customHeight="1">
      <c r="A58" s="47">
        <v>-66</v>
      </c>
      <c r="B58" s="6">
        <f>IF(4стр3!C14=4стр3!B13,4стр3!B15,IF(4стр3!C14=4стр3!B15,4стр3!B13,0))</f>
        <v>0</v>
      </c>
      <c r="C58" s="57"/>
      <c r="D58" s="57"/>
      <c r="E58" s="47">
        <v>-203</v>
      </c>
      <c r="F58" s="6">
        <f>IF(E61=D57,D65,IF(E61=D65,D57,0))</f>
        <v>0</v>
      </c>
      <c r="G58" s="52"/>
      <c r="H58" s="52"/>
      <c r="I58" s="47">
        <v>-190</v>
      </c>
      <c r="J58" s="6">
        <f>IF(J56=I55,I57,IF(J56=I57,I55,0))</f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9.75" customHeight="1">
      <c r="A59" s="47"/>
      <c r="B59" s="40">
        <v>192</v>
      </c>
      <c r="C59" s="59"/>
      <c r="D59" s="57"/>
      <c r="E59" s="52"/>
      <c r="F59" s="40">
        <v>206</v>
      </c>
      <c r="G59" s="66"/>
      <c r="H59" s="52"/>
      <c r="I59" s="52"/>
      <c r="J59" s="47" t="s">
        <v>158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9.75" customHeight="1">
      <c r="A60" s="47">
        <v>-67</v>
      </c>
      <c r="B60" s="10">
        <f>IF(4стр3!C18=4стр3!B17,4стр3!B19,IF(4стр3!C18=4стр3!B19,4стр3!B17,0))</f>
        <v>0</v>
      </c>
      <c r="C60" s="52"/>
      <c r="D60" s="57"/>
      <c r="E60" s="47">
        <v>-204</v>
      </c>
      <c r="F60" s="10">
        <f>IF(E77=D73,D81,IF(E77=D81,D73,0))</f>
        <v>0</v>
      </c>
      <c r="G60" s="47" t="s">
        <v>159</v>
      </c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9.75" customHeight="1">
      <c r="A61" s="47"/>
      <c r="B61" s="52"/>
      <c r="C61" s="52"/>
      <c r="D61" s="40">
        <v>203</v>
      </c>
      <c r="E61" s="56"/>
      <c r="F61" s="47">
        <v>-206</v>
      </c>
      <c r="G61" s="6">
        <f>IF(G59=F58,F60,IF(G59=F60,F58,0))</f>
        <v>0</v>
      </c>
      <c r="H61" s="52"/>
      <c r="I61" s="52"/>
      <c r="J61" s="52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9.75" customHeight="1">
      <c r="A62" s="47">
        <v>-68</v>
      </c>
      <c r="B62" s="6">
        <f>IF(4стр3!C22=4стр3!B21,4стр3!B23,IF(4стр3!C22=4стр3!B23,4стр3!B21,0))</f>
        <v>0</v>
      </c>
      <c r="C62" s="52"/>
      <c r="D62" s="57"/>
      <c r="E62" s="57"/>
      <c r="F62" s="64"/>
      <c r="G62" s="47" t="s">
        <v>160</v>
      </c>
      <c r="H62" s="52"/>
      <c r="I62" s="52"/>
      <c r="J62" s="52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9.75" customHeight="1">
      <c r="A63" s="47"/>
      <c r="B63" s="40">
        <v>193</v>
      </c>
      <c r="C63" s="56"/>
      <c r="D63" s="57"/>
      <c r="E63" s="57"/>
      <c r="F63" s="64"/>
      <c r="G63" s="64"/>
      <c r="H63" s="64"/>
      <c r="I63" s="64"/>
      <c r="J63" s="6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9.75" customHeight="1">
      <c r="A64" s="47">
        <v>-69</v>
      </c>
      <c r="B64" s="10">
        <f>IF(4стр3!C26=4стр3!B25,4стр3!B27,IF(4стр3!C26=4стр3!B27,4стр3!B25,0))</f>
        <v>0</v>
      </c>
      <c r="C64" s="57"/>
      <c r="D64" s="57"/>
      <c r="E64" s="57"/>
      <c r="F64" s="52"/>
      <c r="G64" s="47">
        <v>-199</v>
      </c>
      <c r="H64" s="6">
        <f>IF(D57=C55,C59,IF(D57=C59,C55,0))</f>
        <v>0</v>
      </c>
      <c r="I64" s="52"/>
      <c r="J64" s="52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9.75" customHeight="1">
      <c r="A65" s="47"/>
      <c r="B65" s="52"/>
      <c r="C65" s="40">
        <v>200</v>
      </c>
      <c r="D65" s="59"/>
      <c r="E65" s="57"/>
      <c r="F65" s="52"/>
      <c r="G65" s="47"/>
      <c r="H65" s="40">
        <v>207</v>
      </c>
      <c r="I65" s="56"/>
      <c r="J65" s="52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9.75" customHeight="1">
      <c r="A66" s="47">
        <v>-70</v>
      </c>
      <c r="B66" s="6">
        <f>IF(4стр3!C30=4стр3!B29,4стр3!B31,IF(4стр3!C30=4стр3!B31,4стр3!B29,0))</f>
        <v>0</v>
      </c>
      <c r="C66" s="57"/>
      <c r="D66" s="52"/>
      <c r="E66" s="57"/>
      <c r="F66" s="52"/>
      <c r="G66" s="47">
        <v>-200</v>
      </c>
      <c r="H66" s="10">
        <f>IF(D65=C63,C67,IF(D65=C67,C63,0))</f>
        <v>0</v>
      </c>
      <c r="I66" s="57"/>
      <c r="J66" s="52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9.75" customHeight="1">
      <c r="A67" s="47"/>
      <c r="B67" s="40">
        <v>194</v>
      </c>
      <c r="C67" s="59"/>
      <c r="D67" s="52"/>
      <c r="E67" s="57"/>
      <c r="F67" s="64"/>
      <c r="G67" s="47"/>
      <c r="H67" s="52"/>
      <c r="I67" s="40">
        <v>209</v>
      </c>
      <c r="J67" s="56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9.75" customHeight="1">
      <c r="A68" s="47">
        <v>-71</v>
      </c>
      <c r="B68" s="10" t="str">
        <f>IF(4стр3!C34=4стр3!B33,4стр3!B35,IF(4стр3!C34=4стр3!B35,4стр3!B33,0))</f>
        <v>нет</v>
      </c>
      <c r="C68" s="52"/>
      <c r="D68" s="52"/>
      <c r="E68" s="62"/>
      <c r="F68" s="50"/>
      <c r="G68" s="47">
        <v>-201</v>
      </c>
      <c r="H68" s="6">
        <f>IF(D73=C71,C75,IF(D73=C75,C71,0))</f>
        <v>0</v>
      </c>
      <c r="I68" s="57"/>
      <c r="J68" s="47" t="s">
        <v>161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9.75" customHeight="1">
      <c r="A69" s="47"/>
      <c r="B69" s="52"/>
      <c r="C69" s="52"/>
      <c r="D69" s="52"/>
      <c r="E69" s="63" t="s">
        <v>162</v>
      </c>
      <c r="F69" s="52"/>
      <c r="G69" s="47"/>
      <c r="H69" s="40">
        <v>208</v>
      </c>
      <c r="I69" s="59"/>
      <c r="J69" s="5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9.75" customHeight="1">
      <c r="A70" s="47">
        <v>-72</v>
      </c>
      <c r="B70" s="6" t="str">
        <f>IF(4стр3!C38=4стр3!B37,4стр3!B39,IF(4стр3!C38=4стр3!B39,4стр3!B37,0))</f>
        <v>нет</v>
      </c>
      <c r="C70" s="52"/>
      <c r="D70" s="52"/>
      <c r="E70" s="57"/>
      <c r="F70" s="50">
        <v>205</v>
      </c>
      <c r="G70" s="47">
        <v>-202</v>
      </c>
      <c r="H70" s="10">
        <f>IF(D81=C79,C83,IF(D81=C83,C79,0))</f>
        <v>0</v>
      </c>
      <c r="I70" s="47">
        <v>-209</v>
      </c>
      <c r="J70" s="6">
        <f>IF(J67=I65,I69,IF(J67=I69,I65,0))</f>
        <v>0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9.75" customHeight="1">
      <c r="A71" s="47"/>
      <c r="B71" s="40">
        <v>195</v>
      </c>
      <c r="C71" s="56"/>
      <c r="D71" s="52"/>
      <c r="E71" s="71">
        <f>IF(E68=E61,E77,IF(E68=E77,E61,0))</f>
        <v>0</v>
      </c>
      <c r="F71" s="47">
        <v>-191</v>
      </c>
      <c r="G71" s="6" t="str">
        <f>IF(C55=B54,B56,IF(C55=B56,B54,0))</f>
        <v>нет</v>
      </c>
      <c r="H71" s="52"/>
      <c r="I71" s="64"/>
      <c r="J71" s="47" t="s">
        <v>163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9.75" customHeight="1">
      <c r="A72" s="47">
        <v>-73</v>
      </c>
      <c r="B72" s="10">
        <f>IF(4стр3!C42=4стр3!B41,4стр3!B43,IF(4стр3!C42=4стр3!B43,4стр3!B41,0))</f>
        <v>0</v>
      </c>
      <c r="C72" s="57"/>
      <c r="D72" s="52"/>
      <c r="E72" s="63" t="s">
        <v>164</v>
      </c>
      <c r="F72" s="52"/>
      <c r="G72" s="40">
        <v>211</v>
      </c>
      <c r="H72" s="56"/>
      <c r="I72" s="52"/>
      <c r="J72" s="5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9.75" customHeight="1">
      <c r="A73" s="47"/>
      <c r="B73" s="52"/>
      <c r="C73" s="40">
        <v>201</v>
      </c>
      <c r="D73" s="56"/>
      <c r="E73" s="57"/>
      <c r="F73" s="47">
        <v>-192</v>
      </c>
      <c r="G73" s="10">
        <f>IF(C59=B58,B60,IF(C59=B60,B58,0))</f>
        <v>0</v>
      </c>
      <c r="H73" s="57"/>
      <c r="I73" s="52"/>
      <c r="J73" s="5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9.75" customHeight="1">
      <c r="A74" s="47">
        <v>-74</v>
      </c>
      <c r="B74" s="6">
        <f>IF(4стр3!C46=4стр3!B45,4стр3!B47,IF(4стр3!C46=4стр3!B47,4стр3!B45,0))</f>
        <v>0</v>
      </c>
      <c r="C74" s="57"/>
      <c r="D74" s="57"/>
      <c r="E74" s="57"/>
      <c r="F74" s="52"/>
      <c r="G74" s="52"/>
      <c r="H74" s="40">
        <v>215</v>
      </c>
      <c r="I74" s="56"/>
      <c r="J74" s="5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9.75" customHeight="1">
      <c r="A75" s="47"/>
      <c r="B75" s="40">
        <v>196</v>
      </c>
      <c r="C75" s="59"/>
      <c r="D75" s="57"/>
      <c r="E75" s="57"/>
      <c r="F75" s="47">
        <v>-193</v>
      </c>
      <c r="G75" s="6">
        <f>IF(C63=B62,B64,IF(C63=B64,B62,0))</f>
        <v>0</v>
      </c>
      <c r="H75" s="57"/>
      <c r="I75" s="57"/>
      <c r="J75" s="5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9.75" customHeight="1">
      <c r="A76" s="47">
        <v>-75</v>
      </c>
      <c r="B76" s="10">
        <f>IF(4стр3!C50=4стр3!B49,4стр3!B51,IF(4стр3!C50=4стр3!B51,4стр3!B49,0))</f>
        <v>0</v>
      </c>
      <c r="C76" s="52"/>
      <c r="D76" s="57"/>
      <c r="E76" s="57"/>
      <c r="F76" s="47"/>
      <c r="G76" s="40">
        <v>212</v>
      </c>
      <c r="H76" s="59"/>
      <c r="I76" s="57"/>
      <c r="J76" s="5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9.75" customHeight="1">
      <c r="A77" s="47"/>
      <c r="B77" s="52"/>
      <c r="C77" s="52"/>
      <c r="D77" s="40">
        <v>204</v>
      </c>
      <c r="E77" s="59"/>
      <c r="F77" s="47">
        <v>-194</v>
      </c>
      <c r="G77" s="10" t="str">
        <f>IF(C67=B66,B68,IF(C67=B68,B66,0))</f>
        <v>нет</v>
      </c>
      <c r="H77" s="52"/>
      <c r="I77" s="57"/>
      <c r="J77" s="5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9.75" customHeight="1">
      <c r="A78" s="47">
        <v>-76</v>
      </c>
      <c r="B78" s="6">
        <f>IF(4стр3!C54=4стр3!B53,4стр3!B55,IF(4стр3!C54=4стр3!B55,4стр3!B53,0))</f>
        <v>0</v>
      </c>
      <c r="C78" s="52"/>
      <c r="D78" s="57"/>
      <c r="E78" s="52"/>
      <c r="F78" s="47"/>
      <c r="G78" s="52"/>
      <c r="H78" s="52"/>
      <c r="I78" s="40">
        <v>217</v>
      </c>
      <c r="J78" s="56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9.75" customHeight="1">
      <c r="A79" s="47"/>
      <c r="B79" s="40">
        <v>197</v>
      </c>
      <c r="C79" s="56"/>
      <c r="D79" s="57"/>
      <c r="E79" s="52"/>
      <c r="F79" s="47">
        <v>-195</v>
      </c>
      <c r="G79" s="6" t="str">
        <f>IF(C71=B70,B72,IF(C71=B72,B70,0))</f>
        <v>нет</v>
      </c>
      <c r="H79" s="52"/>
      <c r="I79" s="57"/>
      <c r="J79" s="47" t="s">
        <v>165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9.75" customHeight="1">
      <c r="A80" s="47">
        <v>-77</v>
      </c>
      <c r="B80" s="10">
        <f>IF(4стр3!C58=4стр3!B57,4стр3!B59,IF(4стр3!C58=4стр3!B59,4стр3!B57,0))</f>
        <v>0</v>
      </c>
      <c r="C80" s="57"/>
      <c r="D80" s="57"/>
      <c r="E80" s="52"/>
      <c r="F80" s="47"/>
      <c r="G80" s="40">
        <v>213</v>
      </c>
      <c r="H80" s="56"/>
      <c r="I80" s="57"/>
      <c r="J80" s="52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9.75" customHeight="1">
      <c r="A81" s="47"/>
      <c r="B81" s="52"/>
      <c r="C81" s="40">
        <v>202</v>
      </c>
      <c r="D81" s="59"/>
      <c r="E81" s="52"/>
      <c r="F81" s="47">
        <v>-196</v>
      </c>
      <c r="G81" s="10">
        <f>IF(C75=B74,B76,IF(C75=B76,B74,0))</f>
        <v>0</v>
      </c>
      <c r="H81" s="57"/>
      <c r="I81" s="57"/>
      <c r="J81" s="52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9.75" customHeight="1">
      <c r="A82" s="47">
        <v>-78</v>
      </c>
      <c r="B82" s="6">
        <f>IF(4стр3!C62=4стр3!B61,4стр3!B63,IF(4стр3!C62=4стр3!B63,4стр3!B61,0))</f>
        <v>0</v>
      </c>
      <c r="C82" s="57"/>
      <c r="D82" s="52"/>
      <c r="E82" s="52"/>
      <c r="F82" s="47"/>
      <c r="G82" s="52"/>
      <c r="H82" s="40">
        <v>216</v>
      </c>
      <c r="I82" s="59"/>
      <c r="J82" s="5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9.75" customHeight="1">
      <c r="A83" s="47"/>
      <c r="B83" s="40">
        <v>198</v>
      </c>
      <c r="C83" s="59"/>
      <c r="D83" s="52"/>
      <c r="E83" s="52"/>
      <c r="F83" s="47">
        <v>-197</v>
      </c>
      <c r="G83" s="6">
        <f>IF(C79=B78,B80,IF(C79=B80,B78,0))</f>
        <v>0</v>
      </c>
      <c r="H83" s="57"/>
      <c r="I83" s="52"/>
      <c r="J83" s="52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9.75" customHeight="1">
      <c r="A84" s="47">
        <v>-79</v>
      </c>
      <c r="B84" s="10" t="str">
        <f>IF(4стр3!C66=4стр3!B65,4стр3!B67,IF(4стр3!C66=4стр3!B67,4стр3!B65,0))</f>
        <v>нет</v>
      </c>
      <c r="C84" s="52"/>
      <c r="D84" s="52"/>
      <c r="E84" s="52"/>
      <c r="F84" s="47"/>
      <c r="G84" s="40">
        <v>214</v>
      </c>
      <c r="H84" s="59"/>
      <c r="I84" s="47">
        <v>-217</v>
      </c>
      <c r="J84" s="6">
        <f>IF(J78=I74,I82,IF(J78=I82,I74,0))</f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9.75" customHeight="1">
      <c r="A85" s="47"/>
      <c r="B85" s="52"/>
      <c r="C85" s="52"/>
      <c r="D85" s="47">
        <v>-207</v>
      </c>
      <c r="E85" s="6">
        <f>IF(I65=H64,H66,IF(I65=H66,H64,0))</f>
        <v>0</v>
      </c>
      <c r="F85" s="47">
        <v>-198</v>
      </c>
      <c r="G85" s="10" t="str">
        <f>IF(C83=B82,B84,IF(C83=B84,B82,0))</f>
        <v>нет</v>
      </c>
      <c r="H85" s="52"/>
      <c r="I85" s="64"/>
      <c r="J85" s="47" t="s">
        <v>166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9.75" customHeight="1">
      <c r="A86" s="47">
        <v>-211</v>
      </c>
      <c r="B86" s="6" t="str">
        <f>IF(H72=G71,G73,IF(H72=G73,G71,0))</f>
        <v>нет</v>
      </c>
      <c r="C86" s="64"/>
      <c r="D86" s="47"/>
      <c r="E86" s="40">
        <v>210</v>
      </c>
      <c r="F86" s="56"/>
      <c r="G86" s="52"/>
      <c r="H86" s="52"/>
      <c r="I86" s="52"/>
      <c r="J86" s="52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9.75" customHeight="1">
      <c r="A87" s="47"/>
      <c r="B87" s="40">
        <v>219</v>
      </c>
      <c r="C87" s="56"/>
      <c r="D87" s="47">
        <v>-208</v>
      </c>
      <c r="E87" s="10">
        <f>IF(I69=H68,H70,IF(I69=H70,H68,0))</f>
        <v>0</v>
      </c>
      <c r="F87" s="47" t="s">
        <v>167</v>
      </c>
      <c r="G87" s="52"/>
      <c r="H87" s="47">
        <v>-215</v>
      </c>
      <c r="I87" s="6">
        <f>IF(I74=H72,H76,IF(I74=H76,H72,0))</f>
        <v>0</v>
      </c>
      <c r="J87" s="5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9.75" customHeight="1">
      <c r="A88" s="47">
        <v>-212</v>
      </c>
      <c r="B88" s="10" t="str">
        <f>IF(H76=G75,G77,IF(H76=G77,G75,0))</f>
        <v>нет</v>
      </c>
      <c r="C88" s="57"/>
      <c r="D88" s="52"/>
      <c r="E88" s="47">
        <v>-210</v>
      </c>
      <c r="F88" s="6">
        <f>IF(F86=E85,E87,IF(F86=E87,E85,0))</f>
        <v>0</v>
      </c>
      <c r="G88" s="52"/>
      <c r="H88" s="52"/>
      <c r="I88" s="40">
        <v>218</v>
      </c>
      <c r="J88" s="56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9.75" customHeight="1">
      <c r="A89" s="47"/>
      <c r="B89" s="52"/>
      <c r="C89" s="40">
        <v>221</v>
      </c>
      <c r="D89" s="56"/>
      <c r="E89" s="52"/>
      <c r="F89" s="47" t="s">
        <v>168</v>
      </c>
      <c r="G89" s="52"/>
      <c r="H89" s="47">
        <v>-216</v>
      </c>
      <c r="I89" s="10">
        <f>IF(I82=H80,H84,IF(I82=H84,H80,0))</f>
        <v>0</v>
      </c>
      <c r="J89" s="47" t="s">
        <v>169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9.75" customHeight="1">
      <c r="A90" s="47">
        <v>-213</v>
      </c>
      <c r="B90" s="6" t="str">
        <f>IF(H80=G79,G81,IF(H80=G81,G79,0))</f>
        <v>нет</v>
      </c>
      <c r="C90" s="57"/>
      <c r="D90" s="47" t="s">
        <v>170</v>
      </c>
      <c r="E90" s="52"/>
      <c r="F90" s="52"/>
      <c r="G90" s="52"/>
      <c r="H90" s="52"/>
      <c r="I90" s="47">
        <v>-218</v>
      </c>
      <c r="J90" s="6">
        <f>IF(J88=I87,I89,IF(J88=I89,I87,0))</f>
        <v>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9.75" customHeight="1">
      <c r="A91" s="47"/>
      <c r="B91" s="40">
        <v>220</v>
      </c>
      <c r="C91" s="59"/>
      <c r="D91" s="52"/>
      <c r="E91" s="47">
        <v>-219</v>
      </c>
      <c r="F91" s="6">
        <f>IF(C87=B86,B88,IF(C87=B88,B86,0))</f>
        <v>0</v>
      </c>
      <c r="G91" s="52"/>
      <c r="H91" s="52"/>
      <c r="I91" s="64"/>
      <c r="J91" s="47" t="s">
        <v>171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9.75" customHeight="1">
      <c r="A92" s="47">
        <v>-214</v>
      </c>
      <c r="B92" s="10" t="str">
        <f>IF(H84=G83,G85,IF(H84=G85,G83,0))</f>
        <v>нет</v>
      </c>
      <c r="C92" s="47">
        <v>-221</v>
      </c>
      <c r="D92" s="6">
        <f>IF(D89=C87,C91,IF(D89=C91,C87,0))</f>
        <v>0</v>
      </c>
      <c r="E92" s="52"/>
      <c r="F92" s="40">
        <v>222</v>
      </c>
      <c r="G92" s="56"/>
      <c r="H92" s="52"/>
      <c r="I92" s="52"/>
      <c r="J92" s="52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9.75" customHeight="1">
      <c r="A93" s="52"/>
      <c r="B93" s="52"/>
      <c r="C93" s="64"/>
      <c r="D93" s="47" t="s">
        <v>172</v>
      </c>
      <c r="E93" s="47">
        <v>-220</v>
      </c>
      <c r="F93" s="10">
        <f>IF(C91=B90,B92,IF(C91=B92,B90,0))</f>
        <v>0</v>
      </c>
      <c r="G93" s="47" t="s">
        <v>173</v>
      </c>
      <c r="H93" s="52"/>
      <c r="I93" s="52"/>
      <c r="J93" s="52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9.75" customHeight="1">
      <c r="A94" s="52"/>
      <c r="B94" s="52"/>
      <c r="C94" s="52"/>
      <c r="D94" s="52"/>
      <c r="E94" s="52"/>
      <c r="F94" s="47">
        <v>-222</v>
      </c>
      <c r="G94" s="6">
        <f>IF(G92=F91,F93,IF(G92=F93,F91,0))</f>
        <v>0</v>
      </c>
      <c r="H94" s="64"/>
      <c r="I94" s="52"/>
      <c r="J94" s="52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9.75" customHeight="1">
      <c r="A95" s="52"/>
      <c r="B95" s="52"/>
      <c r="C95" s="52"/>
      <c r="D95" s="52"/>
      <c r="E95" s="52"/>
      <c r="F95" s="52"/>
      <c r="G95" s="47" t="s">
        <v>174</v>
      </c>
      <c r="H95" s="64"/>
      <c r="I95" s="64"/>
      <c r="J95" s="64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6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6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6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6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6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6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6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6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6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6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6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6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6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6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6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6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6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6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6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6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6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6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6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6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6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6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6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6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6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6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6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6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6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6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6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6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6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6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6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6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6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97</v>
      </c>
      <c r="B2" s="27"/>
      <c r="C2" s="29" t="s">
        <v>98</v>
      </c>
      <c r="D2" s="27"/>
      <c r="E2" s="27"/>
      <c r="F2" s="27"/>
      <c r="G2" s="27"/>
      <c r="H2" s="27"/>
      <c r="I2" s="27"/>
    </row>
    <row r="3" spans="1:9" ht="18">
      <c r="A3" s="23" t="s">
        <v>99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Празднику Весны и Труда. 30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Насыров Илдар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Зарипова Эльвина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Емелин Илья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Мухамадеев Артур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Шуршин Андрей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Абоимов Владимир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Хакимов Фларит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Карташов Алексей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111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Рахматуллин Равиль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Ишметов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Зырянов Владимир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Якшимбетов Радмир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Тимергазина Ильмира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Волков Арнольд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Яковлев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Камаев Эдгар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79</v>
      </c>
      <c r="E55" s="11"/>
      <c r="F55" s="18">
        <v>-31</v>
      </c>
      <c r="G55" s="6" t="str">
        <f>IF(G35=F19,F51,IF(G35=F51,F19,0))</f>
        <v>Насыров Илдар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Копылов Иван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Саитов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109</v>
      </c>
      <c r="D61" s="11"/>
      <c r="E61" s="4">
        <v>-58</v>
      </c>
      <c r="F61" s="6" t="str">
        <f>IF(3стр2!H14=3стр2!G10,3стр2!G18,IF(3стр2!H14=3стр2!G18,3стр2!G10,0))</f>
        <v>Камаев Эдгар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Терентьев Максим</v>
      </c>
      <c r="C62" s="11"/>
      <c r="D62" s="11"/>
      <c r="E62" s="5"/>
      <c r="F62" s="7">
        <v>61</v>
      </c>
      <c r="G62" s="8" t="s">
        <v>79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97</v>
      </c>
      <c r="E63" s="4">
        <v>-59</v>
      </c>
      <c r="F63" s="10" t="str">
        <f>IF(3стр2!H30=3стр2!G26,3стр2!G34,IF(3стр2!H30=3стр2!G34,3стр2!G26,0))</f>
        <v>Емелин Илья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Емелин Илья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Гайнанов Азат</v>
      </c>
      <c r="C66" s="5"/>
      <c r="D66" s="5"/>
      <c r="E66" s="4">
        <v>-56</v>
      </c>
      <c r="F66" s="6" t="str">
        <f>IF(3стр2!G10=3стр2!F6,3стр2!F14,IF(3стр2!G10=3стр2!F14,3стр2!F6,0))</f>
        <v>Мухамадеев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Терентьев Максим</v>
      </c>
      <c r="C68" s="5"/>
      <c r="D68" s="5"/>
      <c r="E68" s="4">
        <v>-57</v>
      </c>
      <c r="F68" s="10" t="str">
        <f>IF(3стр2!G26=3стр2!F22,3стр2!F30,IF(3стр2!G26=3стр2!F30,3стр2!F22,0))</f>
        <v>Тимергазина Ильмира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109</v>
      </c>
      <c r="D69" s="5"/>
      <c r="E69" s="5"/>
      <c r="F69" s="4">
        <v>-62</v>
      </c>
      <c r="G69" s="6" t="str">
        <f>IF(G67=F66,F68,IF(G67=F68,F66,0))</f>
        <v>Мухамадеев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Ишметов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97</v>
      </c>
      <c r="E71" s="4">
        <v>-63</v>
      </c>
      <c r="F71" s="6" t="str">
        <f>IF(C69=B68,B70,IF(C69=B70,B68,0))</f>
        <v>Ишметов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Рахматуллин Равиль</v>
      </c>
      <c r="C72" s="11"/>
      <c r="D72" s="17" t="s">
        <v>6</v>
      </c>
      <c r="E72" s="5"/>
      <c r="F72" s="7">
        <v>66</v>
      </c>
      <c r="G72" s="8" t="s">
        <v>82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97</v>
      </c>
      <c r="D73" s="20"/>
      <c r="E73" s="4">
        <v>-64</v>
      </c>
      <c r="F73" s="10" t="str">
        <f>IF(C73=B72,B74,IF(C73=B74,B72,0))</f>
        <v>Рахматуллин Равиль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Гайнанов Азат</v>
      </c>
      <c r="C74" s="4">
        <v>-65</v>
      </c>
      <c r="D74" s="6" t="str">
        <f>IF(D71=C69,C73,IF(D71=C73,C69,0))</f>
        <v>Терентьев Максим</v>
      </c>
      <c r="E74" s="5"/>
      <c r="F74" s="4">
        <v>-66</v>
      </c>
      <c r="G74" s="6" t="str">
        <f>IF(G72=F71,F73,IF(G72=F73,F71,0))</f>
        <v>Рахматуллин Равиль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Празднику Весны и Труда. 30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Мухамадеев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Зарипова Эльвина</v>
      </c>
      <c r="C6" s="7">
        <v>40</v>
      </c>
      <c r="D6" s="14" t="s">
        <v>109</v>
      </c>
      <c r="E6" s="7">
        <v>52</v>
      </c>
      <c r="F6" s="14" t="s">
        <v>101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Терентьев Максим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109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83</v>
      </c>
      <c r="E10" s="15"/>
      <c r="F10" s="7">
        <v>56</v>
      </c>
      <c r="G10" s="14" t="s">
        <v>99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Копылов Иван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Ишметов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102</v>
      </c>
      <c r="E14" s="7">
        <v>53</v>
      </c>
      <c r="F14" s="21" t="s">
        <v>99</v>
      </c>
      <c r="G14" s="7">
        <v>58</v>
      </c>
      <c r="H14" s="14" t="s">
        <v>99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Волков Арнольд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Карташов Алексей</v>
      </c>
      <c r="C16" s="5"/>
      <c r="D16" s="7">
        <v>49</v>
      </c>
      <c r="E16" s="21" t="s">
        <v>99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99</v>
      </c>
      <c r="E18" s="15"/>
      <c r="F18" s="4">
        <v>-30</v>
      </c>
      <c r="G18" s="10" t="str">
        <f>IF(3стр1!F51=3стр1!E43,3стр1!E59,IF(3стр1!F51=3стр1!E59,3стр1!E43,0))</f>
        <v>Камаев Эдгар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Зырянов Владимир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Тимергазина Ильмира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Якшимбетов Радмир</v>
      </c>
      <c r="C22" s="7">
        <v>44</v>
      </c>
      <c r="D22" s="14" t="s">
        <v>111</v>
      </c>
      <c r="E22" s="7">
        <v>54</v>
      </c>
      <c r="F22" s="14" t="s">
        <v>105</v>
      </c>
      <c r="G22" s="15"/>
      <c r="H22" s="7">
        <v>60</v>
      </c>
      <c r="I22" s="26" t="s">
        <v>99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Рахматуллин Равиль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111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103</v>
      </c>
      <c r="E26" s="15"/>
      <c r="F26" s="7">
        <v>57</v>
      </c>
      <c r="G26" s="14" t="s">
        <v>107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Хакимов Фларит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Гайнанов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100</v>
      </c>
      <c r="E30" s="7">
        <v>55</v>
      </c>
      <c r="F30" s="21" t="s">
        <v>107</v>
      </c>
      <c r="G30" s="7">
        <v>59</v>
      </c>
      <c r="H30" s="21" t="s">
        <v>90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Шуршин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Саитов Ринат</v>
      </c>
      <c r="C32" s="5"/>
      <c r="D32" s="7">
        <v>51</v>
      </c>
      <c r="E32" s="21" t="s">
        <v>107</v>
      </c>
      <c r="F32" s="5"/>
      <c r="G32" s="11"/>
      <c r="H32" s="4">
        <v>-60</v>
      </c>
      <c r="I32" s="33" t="str">
        <f>IF(I22=H14,H30,IF(I22=H30,H14,0))</f>
        <v>Абоимов Владимир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107</v>
      </c>
      <c r="E34" s="15"/>
      <c r="F34" s="4">
        <v>-29</v>
      </c>
      <c r="G34" s="10" t="str">
        <f>IF(3стр1!F19=3стр1!E11,3стр1!E27,IF(3стр1!F19=3стр1!E27,3стр1!E11,0))</f>
        <v>Абоимов Владимир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Емелин Илья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Зарипова Эльвина</v>
      </c>
      <c r="C37" s="5"/>
      <c r="D37" s="5"/>
      <c r="E37" s="5"/>
      <c r="F37" s="4">
        <v>-48</v>
      </c>
      <c r="G37" s="6" t="str">
        <f>IF(E8=D6,D10,IF(E8=D10,D6,0))</f>
        <v>Копылов Иван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108</v>
      </c>
      <c r="D38" s="5"/>
      <c r="E38" s="5"/>
      <c r="F38" s="5"/>
      <c r="G38" s="7">
        <v>67</v>
      </c>
      <c r="H38" s="14" t="s">
        <v>83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Волков Арнольд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104</v>
      </c>
      <c r="E40" s="5"/>
      <c r="F40" s="5"/>
      <c r="G40" s="5"/>
      <c r="H40" s="7">
        <v>69</v>
      </c>
      <c r="I40" s="25" t="s">
        <v>103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Хакимов Фларит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104</v>
      </c>
      <c r="D42" s="11"/>
      <c r="E42" s="5"/>
      <c r="F42" s="5"/>
      <c r="G42" s="7">
        <v>68</v>
      </c>
      <c r="H42" s="21" t="s">
        <v>103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Карташов Алексей</v>
      </c>
      <c r="C43" s="5"/>
      <c r="D43" s="11"/>
      <c r="E43" s="5"/>
      <c r="F43" s="4">
        <v>-51</v>
      </c>
      <c r="G43" s="10" t="str">
        <f>IF(E32=D30,D34,IF(E32=D34,D30,0))</f>
        <v>Шуршин Андрей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104</v>
      </c>
      <c r="F44" s="5"/>
      <c r="G44" s="5"/>
      <c r="H44" s="4">
        <v>-69</v>
      </c>
      <c r="I44" s="6" t="str">
        <f>IF(I40=H38,H42,IF(I40=H42,H38,0))</f>
        <v>Копылов Иван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Якшимбетов Радмир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Арнольд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110</v>
      </c>
      <c r="D46" s="11"/>
      <c r="E46" s="5"/>
      <c r="F46" s="5"/>
      <c r="G46" s="5"/>
      <c r="H46" s="7">
        <v>70</v>
      </c>
      <c r="I46" s="26" t="s">
        <v>102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Шуршин Андрей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106</v>
      </c>
      <c r="E48" s="5"/>
      <c r="F48" s="5"/>
      <c r="G48" s="5"/>
      <c r="H48" s="4">
        <v>-70</v>
      </c>
      <c r="I48" s="6" t="str">
        <f>IF(I46=H45,H47,IF(I46=H47,H45,0))</f>
        <v>Шуршин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106</v>
      </c>
      <c r="D50" s="4">
        <v>-77</v>
      </c>
      <c r="E50" s="6" t="str">
        <f>IF(E44=D40,D48,IF(E44=D48,D40,0))</f>
        <v>Саитов Ринат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Саитов Ринат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Зарипова Эльвина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108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Якшимбетов Радмир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Якшимбетов Радмир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87</v>
      </c>
      <c r="D2" s="27"/>
      <c r="E2" s="27"/>
      <c r="F2" s="27"/>
      <c r="G2" s="27"/>
      <c r="H2" s="27"/>
      <c r="I2" s="27"/>
    </row>
    <row r="3" spans="1:9" ht="18">
      <c r="A3" s="23" t="s">
        <v>78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2008-04-26T15:23:36Z</cp:lastPrinted>
  <dcterms:created xsi:type="dcterms:W3CDTF">2008-02-03T08:28:10Z</dcterms:created>
  <dcterms:modified xsi:type="dcterms:W3CDTF">2008-04-28T08:45:48Z</dcterms:modified>
  <cp:category/>
  <cp:version/>
  <cp:contentType/>
  <cp:contentStatus/>
</cp:coreProperties>
</file>